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05" yWindow="65446" windowWidth="10245" windowHeight="10875" activeTab="0"/>
  </bookViews>
  <sheets>
    <sheet name="Remfg" sheetId="1" r:id="rId1"/>
  </sheets>
  <definedNames>
    <definedName name="_xlnm.Print_Area" localSheetId="0">'Remfg'!$A$1:$M$210</definedName>
  </definedNames>
  <calcPr fullCalcOnLoad="1"/>
</workbook>
</file>

<file path=xl/sharedStrings.xml><?xml version="1.0" encoding="utf-8"?>
<sst xmlns="http://schemas.openxmlformats.org/spreadsheetml/2006/main" count="1803" uniqueCount="770">
  <si>
    <t>TONER CARTRIDGE for Canon models:
E16N, PC140, PC150, PC300, PC310, PC320, PC325, PC330, PC330L, PC400, PC420, PC425, PC428, PC430, PC530, PC550 Black Toner Cartridge for use in: Compatible Canon models: PC710, PC720, PC730, PC735, PC740, PC745, PC770, PC775, PC790, PC795, PC900, PC920, PC940, PC941, PC950, PC980, PC981</t>
  </si>
  <si>
    <t xml:space="preserve">Toner 98A, Compatible HP models:
LaserJet 4, 4+, 4M, 4M+, 5, 5M, 5N, 5se
Compatible Brother models:
HL-960, HL-1260, HL-1660
Compatible Apple models:
LaserWriter Pro 600, Pro 630 and 16/600PS
Compatible Canon models:
LBP-1260, LBP-1260+, LBP-860, LBP-8N, LBP-EX, LBP-NX, LBP-NX 600
</t>
  </si>
  <si>
    <t>CARTRIDGE,INK,BLK,51645A, HP 45A</t>
  </si>
  <si>
    <t>CIN BRO PC201</t>
  </si>
  <si>
    <t>CIN BRO LC41BK</t>
  </si>
  <si>
    <t>CIN BRO LC41C</t>
  </si>
  <si>
    <t>Voltexx</t>
  </si>
  <si>
    <t>RTN BRO TN570</t>
  </si>
  <si>
    <t xml:space="preserve">YES </t>
  </si>
  <si>
    <t xml:space="preserve">TN250 </t>
  </si>
  <si>
    <t>CIN BRO TN5000PF</t>
  </si>
  <si>
    <t>TN570 compatible with TN460</t>
  </si>
  <si>
    <t>yes</t>
  </si>
  <si>
    <t xml:space="preserve"> 1491A002AA</t>
  </si>
  <si>
    <t>RTN CAN 1491A002AA</t>
  </si>
  <si>
    <t>RTN CAN 6812A001AA</t>
  </si>
  <si>
    <t>1599A002AA</t>
  </si>
  <si>
    <t>RTN CAN 1559A002AA</t>
  </si>
  <si>
    <t>Toner Cartridge L50, Compatible Canon models:
PC1060, PC1061, PC1080F
imageCLASS: D660, D680, D760, D780, D860, D880</t>
  </si>
  <si>
    <t>CIN EPS T019201</t>
  </si>
  <si>
    <t>CIN EPS T005011</t>
  </si>
  <si>
    <t>CIN EPS T020201</t>
  </si>
  <si>
    <t>CIN EPS T028201</t>
  </si>
  <si>
    <t>CIN EPS T032120</t>
  </si>
  <si>
    <t>CIN EPS T03011</t>
  </si>
  <si>
    <t>CIN EPS T007201</t>
  </si>
  <si>
    <t>CIN EPS T009201</t>
  </si>
  <si>
    <t>CIN EPS T017201</t>
  </si>
  <si>
    <t>CIN EPS T018201</t>
  </si>
  <si>
    <t>CIN EPS T029201</t>
  </si>
  <si>
    <t>CIN EPS T032220</t>
  </si>
  <si>
    <t>CIN EPS T032320</t>
  </si>
  <si>
    <t>CIN EPS T032420</t>
  </si>
  <si>
    <t>CIN EPS T033120</t>
  </si>
  <si>
    <t>CIN EPS T033220</t>
  </si>
  <si>
    <t>CIN EPS T033320</t>
  </si>
  <si>
    <t>CIN EPS T033420</t>
  </si>
  <si>
    <t>CIN EPS T042220</t>
  </si>
  <si>
    <t>CIN EPS T042320</t>
  </si>
  <si>
    <t>CIN EPS T043120</t>
  </si>
  <si>
    <t>CIN EPS T044120</t>
  </si>
  <si>
    <t>CIN EPS T044220</t>
  </si>
  <si>
    <t>CIN EPS T043320</t>
  </si>
  <si>
    <t>CIN EPS T044420</t>
  </si>
  <si>
    <t>CIN EPS T048120</t>
  </si>
  <si>
    <t>CIN EPS T04820</t>
  </si>
  <si>
    <t>CIN EPS T048320</t>
  </si>
  <si>
    <t>CIN EPS T048420</t>
  </si>
  <si>
    <t>CIN EPS T048520</t>
  </si>
  <si>
    <t>CIN EPS T048620</t>
  </si>
  <si>
    <t>CIN EPS T054220</t>
  </si>
  <si>
    <t>RTN HEW 92298X</t>
  </si>
  <si>
    <t>RTN HEW C4149A</t>
  </si>
  <si>
    <t>no</t>
  </si>
  <si>
    <t>RTN HEW C4150A</t>
  </si>
  <si>
    <t>RTN HEW C4192A</t>
  </si>
  <si>
    <t>RTN HEW C4193A</t>
  </si>
  <si>
    <t>RTN HEW C4194A</t>
  </si>
  <si>
    <t>RIN HEW 51626A</t>
  </si>
  <si>
    <t>RIN HEW 51629A</t>
  </si>
  <si>
    <t>RIN HEW 51645A</t>
  </si>
  <si>
    <t>RTN HEW 92298A</t>
  </si>
  <si>
    <t>RTN HEW C3903A</t>
  </si>
  <si>
    <t>RTN HEW C3906A</t>
  </si>
  <si>
    <t>RTN HEW C4092A</t>
  </si>
  <si>
    <t>RTN HEW C4096A</t>
  </si>
  <si>
    <t>RTN HEW C4127X</t>
  </si>
  <si>
    <t>RTN HEW C4129X</t>
  </si>
  <si>
    <t>RTN HEW C4151A</t>
  </si>
  <si>
    <t>RTN HEW C4152A</t>
  </si>
  <si>
    <t>RTN HEW C4182X</t>
  </si>
  <si>
    <t>RTN HEW C4191A</t>
  </si>
  <si>
    <t>CIN HEW C4836AN</t>
  </si>
  <si>
    <t>CIN HEW C4837AN</t>
  </si>
  <si>
    <t>CIN HEW C4838AN</t>
  </si>
  <si>
    <t>CIN HEW C4844A</t>
  </si>
  <si>
    <t>RIN HEW C6578AN</t>
  </si>
  <si>
    <t>RIN HEW C6614DN</t>
  </si>
  <si>
    <t>RIN HEW C6615DN</t>
  </si>
  <si>
    <t>RIN HEW C6656AN</t>
  </si>
  <si>
    <t>RIN HEW C6657AN</t>
  </si>
  <si>
    <t>RTN HEW C7115X</t>
  </si>
  <si>
    <t>RTN HEW C8061X</t>
  </si>
  <si>
    <t>RIN HEW C8728AN</t>
  </si>
  <si>
    <t>RTN HEW C9720A</t>
  </si>
  <si>
    <t>RTN HEW C9721A</t>
  </si>
  <si>
    <t>RTN HEW C9722A</t>
  </si>
  <si>
    <t>RTN HEW C9723A</t>
  </si>
  <si>
    <t>CTN HEW C9730A</t>
  </si>
  <si>
    <t>CTN HEW C9731A</t>
  </si>
  <si>
    <t>CTN HEW C9732A</t>
  </si>
  <si>
    <t>CTN HEW C9733A</t>
  </si>
  <si>
    <t>RTN HEW Q1338A</t>
  </si>
  <si>
    <t>RTN HEW Q1339A</t>
  </si>
  <si>
    <t>CTN HEW Q2612X</t>
  </si>
  <si>
    <t>YES</t>
  </si>
  <si>
    <t>CTN HEW Q2613X</t>
  </si>
  <si>
    <t>Q2624X</t>
  </si>
  <si>
    <t>CTN HEW Q2624X</t>
  </si>
  <si>
    <t>OEM MODEL NUMBER</t>
  </si>
  <si>
    <t>PRICE</t>
  </si>
  <si>
    <t>MARILYN VELAZQUEZ/305-882-0435 X219</t>
  </si>
  <si>
    <t xml:space="preserve">UNITED DATA TECHNOLGOIES </t>
  </si>
  <si>
    <t>RE-MANUFACTURER DESCRIPTION</t>
  </si>
  <si>
    <t>INDICATE IF STANDARD OR HIGH CAPACITY TONER</t>
  </si>
  <si>
    <t>INDICTE NUMBER OF PAGES OUTPUT</t>
  </si>
  <si>
    <t>BROTHER</t>
  </si>
  <si>
    <t>STD</t>
  </si>
  <si>
    <t>CANON</t>
  </si>
  <si>
    <t>EPSON</t>
  </si>
  <si>
    <t>HIGH</t>
  </si>
  <si>
    <t xml:space="preserve">HIGH </t>
  </si>
  <si>
    <t xml:space="preserve"> </t>
  </si>
  <si>
    <t>Monarch Electronics, Inc</t>
  </si>
  <si>
    <t>Marv Stuart   305-866-1885</t>
  </si>
  <si>
    <t>MONARCH</t>
  </si>
  <si>
    <t>MONPC201</t>
  </si>
  <si>
    <t>STANDARD</t>
  </si>
  <si>
    <t>MONTN460</t>
  </si>
  <si>
    <t>MONTN570</t>
  </si>
  <si>
    <t>MONTN250</t>
  </si>
  <si>
    <t>STAND</t>
  </si>
  <si>
    <t>MONE-40</t>
  </si>
  <si>
    <t>1491A002</t>
  </si>
  <si>
    <t>MONE-21</t>
  </si>
  <si>
    <t>1492A002</t>
  </si>
  <si>
    <t>MONL-50</t>
  </si>
  <si>
    <t>6812A001</t>
  </si>
  <si>
    <t>E-20</t>
  </si>
  <si>
    <t>MONFX6</t>
  </si>
  <si>
    <t>M0N98X</t>
  </si>
  <si>
    <t>MON49A</t>
  </si>
  <si>
    <t>MON50A</t>
  </si>
  <si>
    <t>MON92A</t>
  </si>
  <si>
    <t>MON93A</t>
  </si>
  <si>
    <t>MON94A</t>
  </si>
  <si>
    <t>MON83A</t>
  </si>
  <si>
    <t>MON60A</t>
  </si>
  <si>
    <t>MON61A</t>
  </si>
  <si>
    <t>MON62A</t>
  </si>
  <si>
    <t>MON63A</t>
  </si>
  <si>
    <t xml:space="preserve"> MONARCH</t>
  </si>
  <si>
    <t>MON73A</t>
  </si>
  <si>
    <t>GJ026</t>
  </si>
  <si>
    <t>GJ029</t>
  </si>
  <si>
    <t>GJ045</t>
  </si>
  <si>
    <t>MON98A</t>
  </si>
  <si>
    <t>MON03A</t>
  </si>
  <si>
    <t>MON06A</t>
  </si>
  <si>
    <t>MON96A</t>
  </si>
  <si>
    <t>MON27X</t>
  </si>
  <si>
    <t>MON29X</t>
  </si>
  <si>
    <t>MON51A</t>
  </si>
  <si>
    <t>MON52A</t>
  </si>
  <si>
    <t>MON82X</t>
  </si>
  <si>
    <t>MON91A</t>
  </si>
  <si>
    <t>MON95A</t>
  </si>
  <si>
    <t>MON1200T</t>
  </si>
  <si>
    <t>MON15X</t>
  </si>
  <si>
    <t>MON61X</t>
  </si>
  <si>
    <t>MON9720A</t>
  </si>
  <si>
    <t>MON9721A</t>
  </si>
  <si>
    <t xml:space="preserve">STANDARD  </t>
  </si>
  <si>
    <t>MON9722A</t>
  </si>
  <si>
    <t>MON9723A</t>
  </si>
  <si>
    <t>MON9730A</t>
  </si>
  <si>
    <t>MON9731A</t>
  </si>
  <si>
    <t>MON9732A</t>
  </si>
  <si>
    <t>MON9733A</t>
  </si>
  <si>
    <t>MON1338A</t>
  </si>
  <si>
    <t>MON39A</t>
  </si>
  <si>
    <t>MON10A</t>
  </si>
  <si>
    <t>MON12A</t>
  </si>
  <si>
    <t>MON13X</t>
  </si>
  <si>
    <t>MON70</t>
  </si>
  <si>
    <t>MON71</t>
  </si>
  <si>
    <t>MON72</t>
  </si>
  <si>
    <t>MON73</t>
  </si>
  <si>
    <t>MON81A</t>
  </si>
  <si>
    <t>MON82A</t>
  </si>
  <si>
    <t>MON71A</t>
  </si>
  <si>
    <t>MON72A</t>
  </si>
  <si>
    <t>MON42X</t>
  </si>
  <si>
    <t>MON42A</t>
  </si>
  <si>
    <t>BLACK HIGH CAPACITY TONER CARTRIDGE FOR PHASE</t>
  </si>
  <si>
    <t>016-1980-00</t>
  </si>
  <si>
    <t>GENUINE COLORSTIX 8200 BLACK INK 10 PK</t>
  </si>
  <si>
    <t>016-2044-00</t>
  </si>
  <si>
    <t>GENUINE COLORSTIX 8200 CYAN INK 5 PK</t>
  </si>
  <si>
    <t>016-2045-00</t>
  </si>
  <si>
    <t>GENUINE COLORSTIX 8200 MAGENTA INK 5 PK</t>
  </si>
  <si>
    <t>016-2046-00</t>
  </si>
  <si>
    <t>GENUINE COLORSTIX 8200 YELLOW INK 5 PK</t>
  </si>
  <si>
    <t>016-2047-00</t>
  </si>
  <si>
    <t>XEROX SOLID INK  8400 CYAN 3 STICK</t>
  </si>
  <si>
    <t>108R00605</t>
  </si>
  <si>
    <t>XEROX  SOLID INK 8400 MAGENTA 3 STICK</t>
  </si>
  <si>
    <t>108R00606</t>
  </si>
  <si>
    <t>XEROX SOLID INK YELLOW 3 STICK</t>
  </si>
  <si>
    <t>108R00607</t>
  </si>
  <si>
    <t>XEROX SOLID INK 8400 BLACK 6 STICK</t>
  </si>
  <si>
    <t>108R00608</t>
  </si>
  <si>
    <t xml:space="preserve"> S189108</t>
  </si>
  <si>
    <t>S193110</t>
  </si>
  <si>
    <t xml:space="preserve"> T005011</t>
  </si>
  <si>
    <t>C4129X</t>
  </si>
  <si>
    <t xml:space="preserve"> Q3960A</t>
  </si>
  <si>
    <t xml:space="preserve"> C4192A</t>
  </si>
  <si>
    <t xml:space="preserve"> C4193A</t>
  </si>
  <si>
    <t xml:space="preserve"> C4194A</t>
  </si>
  <si>
    <t xml:space="preserve"> Q2683A</t>
  </si>
  <si>
    <t xml:space="preserve"> Q3963A</t>
  </si>
  <si>
    <t xml:space="preserve"> Q3962A</t>
  </si>
  <si>
    <t xml:space="preserve"> Q3961A</t>
  </si>
  <si>
    <t xml:space="preserve"> C4149A</t>
  </si>
  <si>
    <t xml:space="preserve"> C4150A</t>
  </si>
  <si>
    <t xml:space="preserve"> C4153A</t>
  </si>
  <si>
    <t xml:space="preserve"> Q3973A</t>
  </si>
  <si>
    <t xml:space="preserve"> 92298X</t>
  </si>
  <si>
    <t>113R173</t>
  </si>
  <si>
    <t>Q5949X</t>
  </si>
  <si>
    <t>C6654AN</t>
  </si>
  <si>
    <t>No 78 High Capacity Color Cartridge</t>
  </si>
  <si>
    <t>016194500</t>
  </si>
  <si>
    <t>016194600</t>
  </si>
  <si>
    <t>016194700</t>
  </si>
  <si>
    <t>1250400</t>
  </si>
  <si>
    <t>Toner E321 &amp; 220</t>
  </si>
  <si>
    <t>Black Print Cartridge</t>
  </si>
  <si>
    <t>016-1944-00</t>
  </si>
  <si>
    <t>Cyan High-Capacity Toner Cartridge, Phaser 7700</t>
  </si>
  <si>
    <t>Magenta High-Capacity Toner Cartridge, Phaser 7700</t>
  </si>
  <si>
    <t>Yellow High-Capacity Toner Cartridge, Phaser 7700</t>
  </si>
  <si>
    <t>Black High-Capacity Toner Cartridge, Phaser 7700</t>
  </si>
  <si>
    <t xml:space="preserve">Black Ink Cartridge Epson Stylus Photo 1270, Epson Stylus Photo 1280, Epson Stylus Photo 780, Epson Stylus Photo 785EPX
</t>
  </si>
  <si>
    <t>T007201</t>
  </si>
  <si>
    <t>T009201</t>
  </si>
  <si>
    <t xml:space="preserve">Color Ink Cartridge Epson Stylus Photo 1270, Epson Stylus Photo 1280, Epson Stylus Photo 900
</t>
  </si>
  <si>
    <t>T017201</t>
  </si>
  <si>
    <t>T018201</t>
  </si>
  <si>
    <t xml:space="preserve">Black Ink Cartridge Epson 1000 ICS, 
Epson Stylus Color 777, Epson Stylus Color 777i
</t>
  </si>
  <si>
    <t xml:space="preserve">Color Ink Cartridge Epson 1000 ICS, Epson Stylus Color 777, Epson Stylus Color 777i
</t>
  </si>
  <si>
    <t>106R00462</t>
  </si>
  <si>
    <t>High Capacity for Print Cartridge for use in: Phaser 3400</t>
  </si>
  <si>
    <t xml:space="preserve">Samsung </t>
  </si>
  <si>
    <t xml:space="preserve"> ML-2150D8
</t>
  </si>
  <si>
    <t>Black Laser Toner Cartridge for use in: Compatible Samsung models: ML-2150, ML-2150N, ML-2151, ML-2151N, ML-2152W</t>
  </si>
  <si>
    <t>LASERJET BLACK PRINT CARTRIDGE FOR LaserJet: Compatible HP models:
LaserJet 4, 4+, 4M, 4M+, 5, 5M, 5N, 5se, Compatible Brother models:
HL-960, HL-1260, HL-1660, Compatible Apple models: LaserWriter Pro 600, Pro 630 and 16/600PS Compatible Canon models: LBP-1260, LBP-1260+, LBP-860, LBP-8N, LBP-EX, LBP-NX, LBP-NX 600</t>
  </si>
  <si>
    <t>C8543X</t>
  </si>
  <si>
    <t>C9700A</t>
  </si>
  <si>
    <t>113R00195-R</t>
  </si>
  <si>
    <t>016-2005-00-R</t>
  </si>
  <si>
    <t>016-2006-00-R</t>
  </si>
  <si>
    <t>016-2007-00-R</t>
  </si>
  <si>
    <t>016-2008-00-R</t>
  </si>
  <si>
    <t>Black Print Cartridge for Laserjet 1500/2500</t>
  </si>
  <si>
    <t>C9701A</t>
  </si>
  <si>
    <t>C9702A</t>
  </si>
  <si>
    <t>C9703A</t>
  </si>
  <si>
    <t>C9704A</t>
  </si>
  <si>
    <t>Cyan Print Cartridge for Laserjet 1500/2500</t>
  </si>
  <si>
    <t>Yellow Print Cartridge for Laserjet 1500/2500</t>
  </si>
  <si>
    <t>Magenta Print Cartridge for Laserjet 1500/2500</t>
  </si>
  <si>
    <t>Imaging Drum for Laserjet 1500/2500</t>
  </si>
  <si>
    <t>C4182X</t>
  </si>
  <si>
    <t>Black Print Cartridge for Laserjet 8100 and 8150 Series</t>
  </si>
  <si>
    <t>LC41BK</t>
  </si>
  <si>
    <t>LC41C</t>
  </si>
  <si>
    <t xml:space="preserve">Black Toner Cartridge for use in: Compatible HP models: LaserJet: 1320
</t>
  </si>
  <si>
    <t>#57 TRICOLOR INKJET CART FOR Compatible HP models:
DeskJet: 450Ci, 450Cbi, 450wbt, 5150, 5150w, 5550, 5550v, 5550w, 5650, 5650w, 5850, 5850w, 9650, 9670, 9680
Digital Copier: 410; OfficeJet: 2110, 4110, 4110xi, 4110v, 4215, 5510, 5510xi, 5510v, 5610, 6110, 6110xi, 6122, 6127; Photosmart: 100 Series, 130, 145v, 145xi, 230, 230v, 230xi, 245v, 245xi, 7150, 7150v, 7260c, 7260w, 7350, 7350v, 7450, 7450v, 7450xi, 7550, 7550v, 7550w, 7660, 7660v, 7660xi, 7660w, 7760, 7760v, 7760w, 7960, 7960v, 7960w; PSC: 1110, 1210, 1210xi, 1210v, 1315, 1315v, 1315xi, 1350, 1350xi, 1350v, 2100, 2110, 2110v, 2110xi, 2175, 2175xi, 2175v, 2210, 2210v, 2410, 2510</t>
  </si>
  <si>
    <t>51626A</t>
  </si>
  <si>
    <t xml:space="preserve">Black High Capacity Inkjet Cartridge for use in Compatible Apollo by HP models:
P-1200, P-1220 Barbie, P-1250i; 
Compatible HP models:DeskJet: DeskJet, Plus, 400, 400L, 420C, 450, 500, 500C, 510, 520, 540, 550C, 560C; DeskWriter: Deskwriter, C, 510, 520, 540, 540C, 550C, 560C; DesignJet: 200, 220, 600; Fax: 200, 300, 310, 700, 750, 900, 950; OfficeJet: LX, 300, 330, 350; </t>
  </si>
  <si>
    <t>DID NOT BID LARGE GROUP OF ITEMS</t>
  </si>
  <si>
    <t>CARTRIDGE,INK, #20 COLOR INKJET, STN Compatible Lexmark models: All-In-One: X63, X73, X83, X85, X125, P3150, X3120, X4250, X4270, Z82 Jetprinter: P122, P707, Z42, Z43, Z45, Z45se, Z51, Z52, Z53, Z54, Z54se, Z705, Z715, Z82 Compatible Compaq models:A1000, A1500, A3000, A4000, IJ200 Series, IJ1200, 1400p
Compatible Samsung models: SCX-1000 Series, SF-4700 Series</t>
  </si>
  <si>
    <t xml:space="preserve"> Lexmark Model 17G0154 High-Yield Toner Cartridge for Compatible Lexmark models: Optra M Series      </t>
  </si>
  <si>
    <t>Lexmark</t>
  </si>
  <si>
    <t>Xerox</t>
  </si>
  <si>
    <t>HP</t>
  </si>
  <si>
    <t>Epson</t>
  </si>
  <si>
    <t>Brother</t>
  </si>
  <si>
    <t>Cannon</t>
  </si>
  <si>
    <t>MFG</t>
  </si>
  <si>
    <t>TONER CARTRIDGE, BLACK FOR LaserJet: 5L, 5L-fs, 5L-Xtra, 6L, 6Lse, 6Lxi, 3100, 3100se, 3100xi, 3150, 3150se, 3150xi
OfficeJet: 3100 Series</t>
  </si>
  <si>
    <t>C3906A</t>
  </si>
  <si>
    <t>Cartridge for Canon models: Fax: 100, L1000 Laser Class: 3170, 3175, 3175MS</t>
  </si>
  <si>
    <t>12A6860</t>
  </si>
  <si>
    <t>BLACK TONER CARTRIDGE FOR :
T620, T622</t>
  </si>
  <si>
    <t>BLACK LASERJET CARTRIDGE FOR MODELS: 1000, 1200, 1200n, 1220, 3300, 3310, 3320, 3320n, 3330, 3300mfp, 3380</t>
  </si>
  <si>
    <t>C7115X</t>
  </si>
  <si>
    <t>Q5942X</t>
  </si>
  <si>
    <t>BLACK LASERJET CARTRIDGE FOR MODELS: 4250, 4250dtn, 4350</t>
  </si>
  <si>
    <t>BLACK LASERJET CARTRIDGE FOR MODELS: 2550n</t>
  </si>
  <si>
    <t>Q3960A</t>
  </si>
  <si>
    <t>BLACK TONER CARTRIDGE: HL-1230, HL-1240, HL-1250, HL-1270N, HL-1435, HL-1440, HL-1450, HL-1470N, HL-1470DN, DCP-1200, DCP-1400
IntelliFAX: 4100, 4100DT, 4750, 4750e, 5750, 5750e
Multifunction: MFC-8300, MFC-8500, MFC-8600, MFC-8700, MFC-9600, MFC-9700, MFC-9800, MFC-P2500</t>
  </si>
  <si>
    <t>17G0050</t>
  </si>
  <si>
    <t>C9700A-R</t>
  </si>
  <si>
    <t>C9701A-R</t>
  </si>
  <si>
    <t>C9702A-R</t>
  </si>
  <si>
    <t>C9703A-R</t>
  </si>
  <si>
    <t>C9704A-R</t>
  </si>
  <si>
    <t>12A5745</t>
  </si>
  <si>
    <t>C9720A-R</t>
  </si>
  <si>
    <t>C9721A-R</t>
  </si>
  <si>
    <t>C9722A-R</t>
  </si>
  <si>
    <t>C9723A-R</t>
  </si>
  <si>
    <t>C9730A-R</t>
  </si>
  <si>
    <t>C9731A-R</t>
  </si>
  <si>
    <t>C9732A-R</t>
  </si>
  <si>
    <t>C9733A-R</t>
  </si>
  <si>
    <t>Q1338A-R</t>
  </si>
  <si>
    <t>Q1339A-R</t>
  </si>
  <si>
    <t>Q2610A-R</t>
  </si>
  <si>
    <t>Q2612A-R</t>
  </si>
  <si>
    <t>Q2613A-R</t>
  </si>
  <si>
    <t>Q2613X-R</t>
  </si>
  <si>
    <t>Q2624A-R</t>
  </si>
  <si>
    <t>Q2670A-R</t>
  </si>
  <si>
    <t>Q2671A-R</t>
  </si>
  <si>
    <t>Q2672A-R</t>
  </si>
  <si>
    <t>Q2673A-R</t>
  </si>
  <si>
    <t>Q2681A-R</t>
  </si>
  <si>
    <t>Q2682A-R</t>
  </si>
  <si>
    <t>Q5942A-R</t>
  </si>
  <si>
    <t>Q5942X-R</t>
  </si>
  <si>
    <t>Q5949A-R</t>
  </si>
  <si>
    <t>Q5949X-R</t>
  </si>
  <si>
    <t>18L0032-R</t>
  </si>
  <si>
    <t>18L0042-R</t>
  </si>
  <si>
    <t>12A7305-R</t>
  </si>
  <si>
    <t>12A1970-R</t>
  </si>
  <si>
    <t>12B0090-R</t>
  </si>
  <si>
    <t>13T0101-R</t>
  </si>
  <si>
    <t>15M0120-R</t>
  </si>
  <si>
    <t>17G0050-R</t>
  </si>
  <si>
    <t>17G0154-R</t>
  </si>
  <si>
    <t>ML-2150D8-R</t>
  </si>
  <si>
    <t>BLACK INKJET CARTRIDGE: All-In-One: P3150, X3120
Jetprinter: P707, Z12, Z22, Z32, Z705, Z715</t>
  </si>
  <si>
    <t>18L0032</t>
  </si>
  <si>
    <t>BLACK LASERJET CARTRIDGE LaserJet 1150</t>
  </si>
  <si>
    <t>Q2624A</t>
  </si>
  <si>
    <t>BLACK CARTRIDGE, Stylus Photo 960</t>
  </si>
  <si>
    <t>T033120</t>
  </si>
  <si>
    <t>T033420</t>
  </si>
  <si>
    <t>T033320</t>
  </si>
  <si>
    <t>T033220</t>
  </si>
  <si>
    <t>YELLOW CARTRIDGE, Stylus Photo 960</t>
  </si>
  <si>
    <t>MAGENTA CARTRIDGE, Stylus Photo 960</t>
  </si>
  <si>
    <t>CYAN CARTRIDGE, Stylus Photo 960</t>
  </si>
  <si>
    <t>C4195A</t>
  </si>
  <si>
    <t>C4191A</t>
  </si>
  <si>
    <t>BLACK TONER LASERJET FOR: Color LaserJet: 4500, 4500n, 4500dn, 4550, 4550n, 4550dn, 4550hdn</t>
  </si>
  <si>
    <t>CYAN TONER LASERJET FOR: Color LaserJet: 4500, 4500n, 4500dn, 4550, 4550n, 4550dn, 4550hdn</t>
  </si>
  <si>
    <t>MAGENTA TONER LASERJET FOR: Color LaserJet: 4500, 4500n, 4500dn, 4550, 4550n, 4550dn, 4550hdn</t>
  </si>
  <si>
    <t>YELLOW TONER LASERJET FOR: Color LaserJet: 4500, 4500n, 4500dn, 4550, 4550n, 4550dn, 4550hdn</t>
  </si>
  <si>
    <t>EPSON BLACK INK CARTRIDGE Stylus Color: 740, 760, 800, 800N, 850, 850N, 850Ne, 860, 1160, 1520</t>
  </si>
  <si>
    <t>S191089</t>
  </si>
  <si>
    <t>EPSON COLOR INK CARTRIDGE Stylus Color: 400, 440, 600, 600Q, 640, 660, 670, 740, 760, 800, 800N, 850, 850N, 850Ne, 860, 1160, 1520</t>
  </si>
  <si>
    <t>S187093</t>
  </si>
  <si>
    <t>EPSON BLACK INK CARTRIDGE Stylus: 200, 500 Stylus Color: 400, 440, 500, 600, 640, 660, 670, 600Q, Stylus Photo: 700EX, 750, 1200</t>
  </si>
  <si>
    <t>EPSON COLOR INK CARTRIDGE Stylus Photo: 700EX Color</t>
  </si>
  <si>
    <t>T003011</t>
  </si>
  <si>
    <t>EPSON BLACK INK CARTRIDGE Stylus Color: 900, 900G, 900N, 980 Black, 980N</t>
  </si>
  <si>
    <t>EPSON COLOR INK CARTRIDGE Stylus Color: 900, 900G, 900N, 980 Black, 980N</t>
  </si>
  <si>
    <t>13T0101</t>
  </si>
  <si>
    <t>BLACK INJET CARTRIDGE: Compatible Lexmark models:
Optra: E310, E312, T Series</t>
  </si>
  <si>
    <t>Q2681A</t>
  </si>
  <si>
    <t>Cyan Ink Cartridge</t>
  </si>
  <si>
    <t>Q2682A</t>
  </si>
  <si>
    <t>Yellow Ink Cartridge</t>
  </si>
  <si>
    <t>Magneta Ink Cartridge</t>
  </si>
  <si>
    <t>COLOR LASERJET DRUM KIT FOR: Color LaserJet: 4500, 4500n, 4500dn, 4550, 4550n, 4550dn, 4550hdn</t>
  </si>
  <si>
    <t>C8543X-R</t>
  </si>
  <si>
    <t>Same as manufacturer description in OEM section as 12A1970</t>
  </si>
  <si>
    <t>Same as manufacturer description in OEM section as 12A5745</t>
  </si>
  <si>
    <t>12A6865-R</t>
  </si>
  <si>
    <t>Same as manufacturer description in OEM section as 12A6865</t>
  </si>
  <si>
    <t>Same as manufacturer description in OEM section as 15M0120</t>
  </si>
  <si>
    <t>Same as manufacturer description in OEM section as 113R00446</t>
  </si>
  <si>
    <t>113r00446-R</t>
  </si>
  <si>
    <t>106R00462-R</t>
  </si>
  <si>
    <t>C3906A-R</t>
  </si>
  <si>
    <t>COLOR LASERJET HIGH CAPACITY TONER CARTRIDGE Magenta  Cartridge for Laserjet 2550</t>
  </si>
  <si>
    <t>COLOR LASERJET HIGH CAPACITY TONER CARTRIDGEYellow  Cartridge for Laserjet 2550</t>
  </si>
  <si>
    <t>COLOR LASERJET HIGH CAPACITY TONER CARTRIDGE Cyan  Cartridge for Laserjet 2550</t>
  </si>
  <si>
    <t>C4151A</t>
  </si>
  <si>
    <t>C4152A</t>
  </si>
  <si>
    <t>LASERJET CYAN TONER CARTRIDGE FOR  Color LaserJet 8500 series and LaserJet 8550</t>
  </si>
  <si>
    <t>LASERJET BLACK TONER CARTRIDGE FOR  Color LaserJet 8500 series and LaserJet 8550</t>
  </si>
  <si>
    <t>LASERJET MAGENTA TONER CARTRIDGE FOR  Color LaserJet 8500 series and LaserJet 8550</t>
  </si>
  <si>
    <t>LASERJET YELLOW TONER CARTRIDGE FOR  Color LaserJet 8500 series and LaserJet 8550</t>
  </si>
  <si>
    <t>LASERJET DRUM KIT FOR  Color LaserJet 8500 series and LaserJet 8550</t>
  </si>
  <si>
    <t>XEROX PRINT CARTRIDGE FOR Phaser Docuprint: N4025, N3225, N24, N32, N40</t>
  </si>
  <si>
    <t>113R00445</t>
  </si>
  <si>
    <t>XEROX PRINT CARTRIDGE FOR Phaser Docuprint: 2125, N2125</t>
  </si>
  <si>
    <t>Q2612A</t>
  </si>
  <si>
    <t>HIGH CAPACITY BLACK LASER TONER CARTRIDGE: DCP-8040, DCP-8045D
HL-5140, HL-5150D, HL-5150DLT, HL-5170DN, HL-5170DNLT
MFC-8220, MFC-8440, MFC-8840D, MFC-8840DN</t>
  </si>
  <si>
    <t>Q3971A</t>
  </si>
  <si>
    <t>Q3972A</t>
  </si>
  <si>
    <t>COLOR LASERJET TONER CARTRIDGE Magenta  Cartridge for Laserjet 2550</t>
  </si>
  <si>
    <t>COLOR LASERJET TONER CARTRIDGEYellow  Cartridge for Laserjet 2550</t>
  </si>
  <si>
    <t>COLOR LASERJET TONER CARTRIDGE Cyan  Cartridge for Laserjet 2550</t>
  </si>
  <si>
    <t>BLACK HIGH YIELD TONER CARTRIDGE FOR :
All-In-One: X63, X73, X83, X85, X125
Jetprinter: 3200, 5000, 5700, 5770, 7000, 7200, 7200V, Z11, Z31, Z42, Z43, Z45, Z45se, Z51, Z52, Z53, Z54, Z54se, Z82 Optra Color: 40, 45, 50 Compatible Compaq models: 1000, 1400P, A1000, A1500, A3000, A4000, A900, C3-1000, IJ300, IJ700, IJ750, IJ900, IJ1200 Compatible Kodak models:
PM100 Compatible Samsung models: MJ-4500C Series, Msys 4700, Msys 4800, SCX-1000 Series, SF-3150, SF-4500 Series, SF-4700 Series SmartJet: SF-4500 Series</t>
  </si>
  <si>
    <t>12A1975</t>
  </si>
  <si>
    <t xml:space="preserve">COLOR INJET CARTRIDGE: Compatible Compaq models: A1000, A1500, A3000, A4000, IJ200, 1400P
Compatible Lexmark models: All-In-One: X63, X73, X83, X85, X125 Jetprinter: P122, Z42, Z43, Z45, Z45se, Z51, Z52, Z53, Z82 Compatible Samsung models: SF-4500 Series, SF-4700 Series, SCX-1000 Series </t>
  </si>
  <si>
    <t>15M0125</t>
  </si>
  <si>
    <t>T044120</t>
  </si>
  <si>
    <t>B;ACK INK CARTRIDGE FOR: Stylus: C64, C66, C84, CX4600, CX6400, CX6600</t>
  </si>
  <si>
    <t>T032220</t>
  </si>
  <si>
    <t>CYAN INK DURABRITE CARTRIDGE FOR: Stylus: C80, C80N, C80WN, C82, CX5200, CX5400</t>
  </si>
  <si>
    <t>MAGENTA INK DURABRITE CARTRIDGE FOR: Stylus: C80, C80N, C80WN, C82, CX5200, CX5400</t>
  </si>
  <si>
    <t>T032320</t>
  </si>
  <si>
    <t>YELLOW INK DURABRITE CARTRIDGE FOR: Stylus: C80, C80N, C80WN, C82, CX5200, CX5400</t>
  </si>
  <si>
    <t>T032420</t>
  </si>
  <si>
    <t>T054220</t>
  </si>
  <si>
    <t>MAGENTA INK CARTRIDGE FOR: Stylus Photo R800, R1800</t>
  </si>
  <si>
    <t>T054320</t>
  </si>
  <si>
    <t>CYAN INK CARTRIDGE FOR: Stylus Photo R800, R1800</t>
  </si>
  <si>
    <t>T054420</t>
  </si>
  <si>
    <t>YELLOW INK CARTRIDGE FOR: Stylus Photo R800, R1800</t>
  </si>
  <si>
    <t>T042320</t>
  </si>
  <si>
    <t>MAGENTA CARTRIDGE DURABRITE FOR: Stylus: C82, CX5200, SX5400</t>
  </si>
  <si>
    <t>T042220</t>
  </si>
  <si>
    <t>CYAN CARTRIDGE DURABRITE FOR: Stylus: C82, CX5200, SX5400</t>
  </si>
  <si>
    <t>960 Black</t>
  </si>
  <si>
    <t>HP compatible models:
LaserJet 2550n, Color LaserJet 2820</t>
  </si>
  <si>
    <t>Compatible Lexmark models:
All-In-One: X5150, X6150, X6170
Jetprinter: Z55, Z55e, Z55se, Z65, Z65n, Z65p</t>
  </si>
  <si>
    <t xml:space="preserve">6812A001AA </t>
  </si>
  <si>
    <t>Epson models:
Stylus: C64, C66, C84, CX4600, CX6400, CX6600</t>
  </si>
  <si>
    <t>T048120</t>
  </si>
  <si>
    <t>T048220</t>
  </si>
  <si>
    <t xml:space="preserve">Black Ink Cartridge for use in - Epson Stylus Photo RX500, Epson Stylus Photo RX600, Epson Stylus Photo RX620, Epson Stylus Photo R200
</t>
  </si>
  <si>
    <t xml:space="preserve">Cyan Ink Cartridge for use in - Epson Stylus Photo RX500, Epson Stylus Photo RX600, Epson Stylus Photo RX620, Epson Stylus Photo R200
</t>
  </si>
  <si>
    <t xml:space="preserve">Magenta Ink Cartridge for use in - Epson Stylus Photo RX500, Epson Stylus Photo RX600, Epson Stylus Photo RX620, Epson Stylus Photo R200
</t>
  </si>
  <si>
    <t>T048320</t>
  </si>
  <si>
    <t>T048420</t>
  </si>
  <si>
    <t>CTN HEW Q5942X</t>
  </si>
  <si>
    <t>CTN HEW Q5949A</t>
  </si>
  <si>
    <t>CTN HEW Q5949X</t>
  </si>
  <si>
    <t>RIN LEX 12A1970</t>
  </si>
  <si>
    <t>RTN LEX 12A5745</t>
  </si>
  <si>
    <t>RTN LEX 13T0101</t>
  </si>
  <si>
    <t>RIN LEX 15M0120</t>
  </si>
  <si>
    <t>RIN LEX 17G0050</t>
  </si>
  <si>
    <t>RTN LEX 17G0154</t>
  </si>
  <si>
    <t>RTN SAM ML2150D8</t>
  </si>
  <si>
    <t>CSI XER 016-1904-01</t>
  </si>
  <si>
    <t>CSI XER 016-1905-01</t>
  </si>
  <si>
    <t>OTN XER 016-1944-00</t>
  </si>
  <si>
    <t>OTN XER 016-1945-00</t>
  </si>
  <si>
    <t>OTN XER 016-1946-00</t>
  </si>
  <si>
    <t>OTN XER 016-1947-00</t>
  </si>
  <si>
    <t>CSI XER 016-2044-00</t>
  </si>
  <si>
    <t>CSI XER 016-2045-00</t>
  </si>
  <si>
    <t>CSI XER 016-2046-00</t>
  </si>
  <si>
    <t>CSI XER 016-2047-00</t>
  </si>
  <si>
    <t>CSI XER 016-1903-01</t>
  </si>
  <si>
    <t>CSI XER 108R00605</t>
  </si>
  <si>
    <t>CSI XER 108R00606</t>
  </si>
  <si>
    <t>CSI XER 108R006075</t>
  </si>
  <si>
    <t>CSI XER 108R00608</t>
  </si>
  <si>
    <t>RTN XER 113R00195</t>
  </si>
  <si>
    <t>NA</t>
  </si>
  <si>
    <t xml:space="preserve">Yellow Ink Cartridge for use in - Epson Stylus Photo RX500, Epson Stylus Photo RX600, Epson Stylus Photo RX620, Epson Stylus Photo R200
</t>
  </si>
  <si>
    <t>T048520</t>
  </si>
  <si>
    <t xml:space="preserve">Light Cyan Ink Cartridge for use in - Epson Stylus Photo RX500, Epson Stylus Photo RX600, Epson Stylus Photo RX620, Epson Stylus Photo R200
</t>
  </si>
  <si>
    <t>T048620</t>
  </si>
  <si>
    <t xml:space="preserve">Light Magenta Ink Cartridge for use in - Epson Stylus Photo RX500, Epson Stylus Photo RX600, Epson Stylus Photo RX620, Epson Stylus Photo R200
</t>
  </si>
  <si>
    <t>12A5745-R</t>
  </si>
  <si>
    <t>12B0090</t>
  </si>
  <si>
    <t>Optra T High Yield Print Cartridge, Black for use in: Optra T printers (T610, T612, T614 and T616)</t>
  </si>
  <si>
    <t xml:space="preserve">Laser Toner Print Cartridge for use in: W820 printers </t>
  </si>
  <si>
    <t>113R00195</t>
  </si>
  <si>
    <t>Print Cartridge, Black, for use in: Docuprint N4525</t>
  </si>
  <si>
    <t>TN460</t>
  </si>
  <si>
    <t xml:space="preserve">Toner Cartrridge for use in: DCP1200, DCP1400, HL1230, HL1240, HL1250, HL1270N, HL1435, HL1440, HL1450, HL1470N, INTELLIFAX4100, INTELLIFAX4750, INTELLIFAX4750e, INTELLIFAX5750, INTELLIFAX5750e, MFC8300, MFC8500, MFC8600, MFC8700, MFC9600, MFC9700, MFC9800, MFCP2500 </t>
  </si>
  <si>
    <t>Same as manufacturer description in OEM section</t>
  </si>
  <si>
    <t>Standard</t>
  </si>
  <si>
    <t>Same as manufacturer description in OEM section for TN-460</t>
  </si>
  <si>
    <t>TN460-R</t>
  </si>
  <si>
    <t>High</t>
  </si>
  <si>
    <t>TN570-R</t>
  </si>
  <si>
    <t>TN250-R</t>
  </si>
  <si>
    <t>E40-R</t>
  </si>
  <si>
    <t>Same as manufacturer description in OEM section for E40</t>
  </si>
  <si>
    <t>L50-R</t>
  </si>
  <si>
    <t>FX6-R</t>
  </si>
  <si>
    <t>T019201-R</t>
  </si>
  <si>
    <t>S189108-R</t>
  </si>
  <si>
    <t>T005011-R</t>
  </si>
  <si>
    <t>S187093-R</t>
  </si>
  <si>
    <t>S191089-R</t>
  </si>
  <si>
    <t>S193110-R</t>
  </si>
  <si>
    <t>T020201-R</t>
  </si>
  <si>
    <t>T007201-R</t>
  </si>
  <si>
    <t>T009201-R</t>
  </si>
  <si>
    <t>T017201-R</t>
  </si>
  <si>
    <t>T029201-R</t>
  </si>
  <si>
    <t>T032220-R</t>
  </si>
  <si>
    <t>T033120-R</t>
  </si>
  <si>
    <t>T032420-R</t>
  </si>
  <si>
    <t>T032320-R</t>
  </si>
  <si>
    <t>T033220-R</t>
  </si>
  <si>
    <t>T033320-R</t>
  </si>
  <si>
    <t>T033420-R</t>
  </si>
  <si>
    <t>T042220-R</t>
  </si>
  <si>
    <t>T042320-R</t>
  </si>
  <si>
    <t>T043120-R</t>
  </si>
  <si>
    <t>T044120-R</t>
  </si>
  <si>
    <t>T044220-R</t>
  </si>
  <si>
    <t>T044320-R</t>
  </si>
  <si>
    <t>T044420-R</t>
  </si>
  <si>
    <t>T048120-R</t>
  </si>
  <si>
    <t>T048220-R</t>
  </si>
  <si>
    <t>T048320-R</t>
  </si>
  <si>
    <t>T048420-R</t>
  </si>
  <si>
    <t>T048520-R</t>
  </si>
  <si>
    <t>T048620-R</t>
  </si>
  <si>
    <t>T054220-R</t>
  </si>
  <si>
    <t>T054320-R</t>
  </si>
  <si>
    <t>T054420-R</t>
  </si>
  <si>
    <t>92298X-R</t>
  </si>
  <si>
    <t>C4149A-R</t>
  </si>
  <si>
    <t>C4150A-R</t>
  </si>
  <si>
    <t>C4153A-R</t>
  </si>
  <si>
    <t>C4192A-R</t>
  </si>
  <si>
    <t>C4193A-R</t>
  </si>
  <si>
    <t>C4194A-R</t>
  </si>
  <si>
    <t>Q3960A-R</t>
  </si>
  <si>
    <t>Q3961A-R</t>
  </si>
  <si>
    <t>Q3962A-R</t>
  </si>
  <si>
    <t>Q3963A-R</t>
  </si>
  <si>
    <t>51626A-R</t>
  </si>
  <si>
    <t>51629A-R</t>
  </si>
  <si>
    <t>51645A-R</t>
  </si>
  <si>
    <t>92298A-R</t>
  </si>
  <si>
    <t>C1823D-R</t>
  </si>
  <si>
    <t>C3903A-R</t>
  </si>
  <si>
    <t>C4092A-R</t>
  </si>
  <si>
    <t>C4096A-R</t>
  </si>
  <si>
    <t>C4127X-R</t>
  </si>
  <si>
    <t>C4129X-R</t>
  </si>
  <si>
    <t>C4151A-R</t>
  </si>
  <si>
    <t>C4152A-R</t>
  </si>
  <si>
    <t>C4182X-R</t>
  </si>
  <si>
    <t>C4191A-R</t>
  </si>
  <si>
    <t>C4195A-R</t>
  </si>
  <si>
    <t>C4844A-R</t>
  </si>
  <si>
    <t>C4836A-R</t>
  </si>
  <si>
    <t>C4837A-R</t>
  </si>
  <si>
    <t>C4838A-R</t>
  </si>
  <si>
    <t>C6578D-R</t>
  </si>
  <si>
    <t>Same as manufacturer description in OEM section for C6578D</t>
  </si>
  <si>
    <t>C6614D-R</t>
  </si>
  <si>
    <t>C6615D-R</t>
  </si>
  <si>
    <t>C6625A-R</t>
  </si>
  <si>
    <t>C6656A-R</t>
  </si>
  <si>
    <t>C6657A-R</t>
  </si>
  <si>
    <t>C6658A-R</t>
  </si>
  <si>
    <t>C7115A-R</t>
  </si>
  <si>
    <t>C7115X-R</t>
  </si>
  <si>
    <t>C8061X-R</t>
  </si>
  <si>
    <t>C8727A-R</t>
  </si>
  <si>
    <t>C8728A-R</t>
  </si>
  <si>
    <t>T032120-R</t>
  </si>
  <si>
    <t>T003011-R</t>
  </si>
  <si>
    <t>Indicate of Standard or High Capacity</t>
  </si>
  <si>
    <t>Indicate Number of Pages Output</t>
  </si>
  <si>
    <t>Price</t>
  </si>
  <si>
    <t>Re-Manufacturer Description</t>
  </si>
  <si>
    <t>OEM Model #</t>
  </si>
  <si>
    <t>Manufacturer Description</t>
  </si>
  <si>
    <t>016-2001-00</t>
  </si>
  <si>
    <t>016-2002-00</t>
  </si>
  <si>
    <t>016-2003-00</t>
  </si>
  <si>
    <t>016-2004-00</t>
  </si>
  <si>
    <t>016-2005-00</t>
  </si>
  <si>
    <t>016-2006-00</t>
  </si>
  <si>
    <t>016-2007-00</t>
  </si>
  <si>
    <t>016-2008-00</t>
  </si>
  <si>
    <t>Cyan Standard Capacity Toner Cartridge, Phaser 6200</t>
  </si>
  <si>
    <t>Magenta Standard Capacity Toner Cartridge, Phaser 6200</t>
  </si>
  <si>
    <t>Yellow Standard Capacity Toner Cartridge, Phaser 6200</t>
  </si>
  <si>
    <t>Black Standard Capacity, Toner Cartridge, Phaser 6200</t>
  </si>
  <si>
    <t>Cyan High Capacity Toner Cartridge, Phaser 6200</t>
  </si>
  <si>
    <t>Magenta High Capacity Toner Cartridge, Phaser 6200</t>
  </si>
  <si>
    <t>Yellow High Capacity Toner Cartridge, Phaser 6200</t>
  </si>
  <si>
    <t>Black High Capacity Toner Cartridge, Phaser 6200</t>
  </si>
  <si>
    <t>Estimated Usage</t>
  </si>
  <si>
    <t>PRINT CARTRIDGE,FAX,PC201</t>
  </si>
  <si>
    <t>TPC201</t>
  </si>
  <si>
    <t>CARTRIDGE,TONER,TN250,BRO</t>
  </si>
  <si>
    <t>TTN250</t>
  </si>
  <si>
    <t>TONER,MFC8300,TN460,HI YI</t>
  </si>
  <si>
    <t>TTN460</t>
  </si>
  <si>
    <t>TN570</t>
  </si>
  <si>
    <t>TN430</t>
  </si>
  <si>
    <t>TONER,E-40,PC700 SERIES</t>
  </si>
  <si>
    <t>1491A002AA</t>
  </si>
  <si>
    <t>TONER,E-20,PC300/400/500</t>
  </si>
  <si>
    <t>1492A002AA</t>
  </si>
  <si>
    <t>6812A001AA</t>
  </si>
  <si>
    <t>FX6</t>
  </si>
  <si>
    <t>E20</t>
  </si>
  <si>
    <t>CARTRIDGE,INK,SC880,BLACK</t>
  </si>
  <si>
    <t>ST019201</t>
  </si>
  <si>
    <t>CARTRIDGE,INK,SC880,COLOR</t>
  </si>
  <si>
    <t>ST020201</t>
  </si>
  <si>
    <t>CARTRIDGE,INK,T028201,BLA</t>
  </si>
  <si>
    <t>ST028201</t>
  </si>
  <si>
    <t>T028201</t>
  </si>
  <si>
    <t>CARTRIDGE,INK,T032120,BLA</t>
  </si>
  <si>
    <t>ST032120</t>
  </si>
  <si>
    <t>BLACK INK CARTRIDGE C60 QK. DRY (420 PG. 5% C</t>
  </si>
  <si>
    <t>COLOR INK CARTRIDGE C60 (C/M/Y) 300 PAGES (5%</t>
  </si>
  <si>
    <t>T029201</t>
  </si>
  <si>
    <t>BLACK INK CART- HIGH CAPACITY FOR C84 CX6400</t>
  </si>
  <si>
    <t>T043120</t>
  </si>
  <si>
    <t>CYAN INK CATRIDGE FOR C64 C84 CX6400</t>
  </si>
  <si>
    <t>T044220</t>
  </si>
  <si>
    <t>MAGENTA INK CARTRIDGE FOR C64 C84 CX6400</t>
  </si>
  <si>
    <t>T044320</t>
  </si>
  <si>
    <t>YELLOW INK CARTRIDGE FOR C64 C84 CX6400</t>
  </si>
  <si>
    <t>T044420</t>
  </si>
  <si>
    <t>CARTRIDGE,INK,BLK,51629A</t>
  </si>
  <si>
    <t>51629A</t>
  </si>
  <si>
    <t>51645A</t>
  </si>
  <si>
    <t>CARTRIDGE,INK,CLR,C1823D</t>
  </si>
  <si>
    <t>C1823D</t>
  </si>
  <si>
    <t>TONER,CRG,F/5P,5MP,03A</t>
  </si>
  <si>
    <t>C3903A</t>
  </si>
  <si>
    <t>TONER,1100SE/1100ASE,92A</t>
  </si>
  <si>
    <t>C4092A</t>
  </si>
  <si>
    <t>TONER,LJ 2100 SERIES,96A</t>
  </si>
  <si>
    <t>C4096A</t>
  </si>
  <si>
    <t>TONER,ULTRA PRECISE,27X</t>
  </si>
  <si>
    <t>C4127X</t>
  </si>
  <si>
    <t xml:space="preserve">CYAN #11 COLOR INK CARTRIDGES </t>
  </si>
  <si>
    <t>C4836AN</t>
  </si>
  <si>
    <t>MAGENT #11 COLOR INK CARTRIDGE</t>
  </si>
  <si>
    <t>C4837AN</t>
  </si>
  <si>
    <t xml:space="preserve">YELL #11 COLOR INK CARTRIDGES </t>
  </si>
  <si>
    <t>C4838AN</t>
  </si>
  <si>
    <t>CARTRIDGE,INK,BLK,C4844A</t>
  </si>
  <si>
    <t>C4844A</t>
  </si>
  <si>
    <t>NO.78 LG TRI-COL INK CART DJ 930C 950C 970C P</t>
  </si>
  <si>
    <t>C6578AN</t>
  </si>
  <si>
    <t>C6578DN</t>
  </si>
  <si>
    <t>CARTRIDGE,INKJET,HP #78,Tri-Color</t>
  </si>
  <si>
    <t>CARTRIDGE,INK,#20,C6614DN</t>
  </si>
  <si>
    <t>C6614DN</t>
  </si>
  <si>
    <t>CARTRIDGE,INK,#15,810C/81</t>
  </si>
  <si>
    <t>C6615DN</t>
  </si>
  <si>
    <t>HP TRICOLOR INK FOR DESKJET 840C</t>
  </si>
  <si>
    <t>C6625AN</t>
  </si>
  <si>
    <t>NO 56 BLACK INKJET PRINT CARTRIDGE</t>
  </si>
  <si>
    <t>C6656AN</t>
  </si>
  <si>
    <t>C6657AN</t>
  </si>
  <si>
    <t>CARTRIDGE,INK,PHOTO,HP #58</t>
  </si>
  <si>
    <t>C6658AN</t>
  </si>
  <si>
    <t>C7115A</t>
  </si>
  <si>
    <t>CARTRIDGE,PRINT,C7115A,HP</t>
  </si>
  <si>
    <t>BLACK SMART TONER CARTRIDGE FOR LASERJET 4100</t>
  </si>
  <si>
    <t>C8061X</t>
  </si>
  <si>
    <t>PC201-R</t>
  </si>
  <si>
    <t>016-1904-01-R</t>
  </si>
  <si>
    <t>016-1977-00-R</t>
  </si>
  <si>
    <t>016-1978-00-R</t>
  </si>
  <si>
    <t>016-1979-00-R</t>
  </si>
  <si>
    <t>016-1980-00-R</t>
  </si>
  <si>
    <t>016-2044-00-R</t>
  </si>
  <si>
    <t>016-2045-00-R</t>
  </si>
  <si>
    <t>016-2046-00-R</t>
  </si>
  <si>
    <t>016-2047-00-R</t>
  </si>
  <si>
    <t>016-1903-01-R</t>
  </si>
  <si>
    <t>108R00605-R</t>
  </si>
  <si>
    <t>108R00606-R</t>
  </si>
  <si>
    <t>108R00607-R</t>
  </si>
  <si>
    <t>108R00608-R</t>
  </si>
  <si>
    <t>113R173-R</t>
  </si>
  <si>
    <t>Same as manufacturer description in OEM section for 016-2005-00</t>
  </si>
  <si>
    <t>Same as manufacturer description in OEM section for 016-2008-00</t>
  </si>
  <si>
    <t>Same as manufacturer description in OEM section for 016-2006-00</t>
  </si>
  <si>
    <t>Same as manufacturer description in OEM section for 016-2007-00</t>
  </si>
  <si>
    <t>016-1944-00-R</t>
  </si>
  <si>
    <t>016-1945-00-R</t>
  </si>
  <si>
    <t>016-1947-00-R</t>
  </si>
  <si>
    <t>016-1946-00-R</t>
  </si>
  <si>
    <t>016-1905-01-R</t>
  </si>
  <si>
    <t>Same as manufacturer description in OEM section for 12A7415</t>
  </si>
  <si>
    <t>12A7415-R</t>
  </si>
  <si>
    <t>CARTRIDGE,INK,HP #27,BLAC</t>
  </si>
  <si>
    <t>C8727AN</t>
  </si>
  <si>
    <t>CARTRIDGE,INK,HP #28,COLO</t>
  </si>
  <si>
    <t>C8728AN</t>
  </si>
  <si>
    <t>SMART PRINTER TONER CART 4600 LJ SERIES</t>
  </si>
  <si>
    <t>C9720A</t>
  </si>
  <si>
    <t>SMART PRINT TONER CART 4600 LJ SERIE CYAN</t>
  </si>
  <si>
    <t>C9721A</t>
  </si>
  <si>
    <t>SMART PRINT CART 4600 LJ SERIE YELLOW</t>
  </si>
  <si>
    <t>C9722A</t>
  </si>
  <si>
    <t>SMART PRINT TONER 4600 LJ SERIE MAGENTA</t>
  </si>
  <si>
    <t>C9723A</t>
  </si>
  <si>
    <t>Please see attached</t>
  </si>
  <si>
    <t>Miami Data Products, Inc.</t>
  </si>
  <si>
    <t>PC201</t>
  </si>
  <si>
    <t>92298X</t>
  </si>
  <si>
    <t>C4149A</t>
  </si>
  <si>
    <t>C4150A</t>
  </si>
  <si>
    <t>C4192A</t>
  </si>
  <si>
    <t>C4193A</t>
  </si>
  <si>
    <t>C4194A</t>
  </si>
  <si>
    <t>Q2683A</t>
  </si>
  <si>
    <t>Q3961A</t>
  </si>
  <si>
    <t>Q3962A</t>
  </si>
  <si>
    <t>Q3963A</t>
  </si>
  <si>
    <t>Q3973A</t>
  </si>
  <si>
    <t>Marlene Morfi / 305-854-4788</t>
  </si>
  <si>
    <t>HP COLOR LASERJET 5500 SMART PRINT CARTRIDGE BLK.</t>
  </si>
  <si>
    <t>C9730A</t>
  </si>
  <si>
    <t>HP COLOR LASERJET 5500 SMART PRINT CARTRIDGE CYN</t>
  </si>
  <si>
    <t>C9731A</t>
  </si>
  <si>
    <t>HP COLOR LASERJET 5500 SMART PRINT CARTRIDGE YEL.</t>
  </si>
  <si>
    <t>C9732A</t>
  </si>
  <si>
    <t>HP COLOR LASERJET 5500 SMART PRINT CARTRIDGE MAG.</t>
  </si>
  <si>
    <t>C9733A</t>
  </si>
  <si>
    <t>HO LASERJET Q1338A SMART PRINT CARTRIDGE</t>
  </si>
  <si>
    <t>Q1338A</t>
  </si>
  <si>
    <t>HP LASERJET Q1339A SMART PRINT CARTRIDGE BLK</t>
  </si>
  <si>
    <t>Q1339A</t>
  </si>
  <si>
    <t>HP LASERJET Q2610A SMART PRINT CARTRIDGE HP10A BLK</t>
  </si>
  <si>
    <t>Q2610A</t>
  </si>
  <si>
    <t>HP TONER FOR LASERJET 1012</t>
  </si>
  <si>
    <t>HP SMART TONER BLACK FOR HPLJ1300</t>
  </si>
  <si>
    <t>Q2613A</t>
  </si>
  <si>
    <t>HP LASERJET Q2613X TONER SMART PRINT CARTRIDG</t>
  </si>
  <si>
    <t>Q2613X</t>
  </si>
  <si>
    <t>HP BLACK FOR CLJ 3500</t>
  </si>
  <si>
    <t>Q2670A</t>
  </si>
  <si>
    <t>HP CYAN CLJ 3500</t>
  </si>
  <si>
    <t>Q2671A</t>
  </si>
  <si>
    <t>HP CLJ YELLOW 3500</t>
  </si>
  <si>
    <t>Q2672A</t>
  </si>
  <si>
    <t>HP CLJ MAGENTA 3500</t>
  </si>
  <si>
    <t>Q2673A</t>
  </si>
  <si>
    <t>HP BLACK TONER CARTRIDGE</t>
  </si>
  <si>
    <t>Q5942A</t>
  </si>
  <si>
    <t>Q5949A</t>
  </si>
  <si>
    <t>BLACK LASERJET CARTRIDGE FOR MODELS: 5000, 5000n, 5000dn, 5000gn, 5100 Series, 5100, 5100dtn, 5100tn</t>
  </si>
  <si>
    <t>CARTRIDGE,LEXMRK,12A1970</t>
  </si>
  <si>
    <t>12A1970</t>
  </si>
  <si>
    <t>Lexmark T420 - Toner cartridge</t>
  </si>
  <si>
    <t>12A7410</t>
  </si>
  <si>
    <t>N/A</t>
  </si>
  <si>
    <t>15M0120</t>
  </si>
  <si>
    <t>17G0154</t>
  </si>
  <si>
    <t>Lexmark Cartridge No. 82 - Print cartridge -</t>
  </si>
  <si>
    <t>Lexmark Cartridge No. 83 - Print cartridge -</t>
  </si>
  <si>
    <t>5PK CYAN COLORSTIXII INK PHASER 8</t>
  </si>
  <si>
    <t>019-1903-01</t>
  </si>
  <si>
    <t>5PK MAGENTA COLORSTIX II INK PHAS</t>
  </si>
  <si>
    <t>016-1904-01</t>
  </si>
  <si>
    <t>5PK YELLOW COLORSTIXII INK PHASER</t>
  </si>
  <si>
    <t>016-1905-01</t>
  </si>
  <si>
    <t>CYAN HIGH CAPACITY TONER CARTRIDGE FOR PHASER</t>
  </si>
  <si>
    <t>016-1977-00</t>
  </si>
  <si>
    <t>MAGENTA HIGH CAPACITY TONER CARTRIDGE FOR PHA</t>
  </si>
  <si>
    <t>016-1978-00</t>
  </si>
  <si>
    <t>YELLOW HIGH CAPACITY TONER CARTRIDGE FOR PHAS</t>
  </si>
  <si>
    <t>016-1979-00</t>
  </si>
  <si>
    <t>Remfg Prices for posting</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</si>
</sst>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quot;#,##0.00"/>
    <numFmt numFmtId="166" formatCode="&quot;$&quot;#,##0.00;[Red]&quot;$&quot;#,##0.00"/>
    <numFmt numFmtId="167" formatCode="0.00;[Red]0.00"/>
    <numFmt numFmtId="168" formatCode="&quot;Yes&quot;;&quot;Yes&quot;;&quot;No&quot;"/>
    <numFmt numFmtId="169" formatCode="&quot;True&quot;;&quot;True&quot;;&quot;False&quot;"/>
    <numFmt numFmtId="170" formatCode="&quot;On&quot;;&quot;On&quot;;&quot;Off&quot;"/>
  </numFmts>
  <fonts count="6">
    <font>
      <sz val="10"/>
      <name val="Arial"/>
      <family val="0"/>
    </font>
    <font>
      <sz val="9"/>
      <name val="Arial"/>
      <family val="2"/>
    </font>
    <font>
      <u val="single"/>
      <sz val="10"/>
      <color indexed="12"/>
      <name val="Arial"/>
      <family val="0"/>
    </font>
    <font>
      <u val="single"/>
      <sz val="10"/>
      <color indexed="36"/>
      <name val="Arial"/>
      <family val="0"/>
    </font>
    <font>
      <sz val="11"/>
      <name val="Arial"/>
      <family val="2"/>
    </font>
    <font>
      <sz val="10"/>
      <name val="Verdana"/>
      <family val="2"/>
    </font>
  </fonts>
  <fills count="2">
    <fill>
      <patternFill/>
    </fill>
    <fill>
      <patternFill patternType="gray125"/>
    </fill>
  </fills>
  <borders count="30">
    <border>
      <left/>
      <right/>
      <top/>
      <bottom/>
      <diagonal/>
    </border>
    <border>
      <left>
        <color indexed="63"/>
      </left>
      <right>
        <color indexed="63"/>
      </right>
      <top>
        <color indexed="63"/>
      </top>
      <bottom style="double"/>
    </border>
    <border>
      <left style="double"/>
      <right>
        <color indexed="63"/>
      </right>
      <top style="double"/>
      <bottom>
        <color indexed="63"/>
      </bottom>
    </border>
    <border>
      <left style="double"/>
      <right style="double"/>
      <top style="double"/>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style="thin"/>
      <top>
        <color indexed="63"/>
      </top>
      <bottom>
        <color indexed="63"/>
      </bottom>
    </border>
    <border>
      <left style="double"/>
      <right>
        <color indexed="63"/>
      </right>
      <top style="double"/>
      <bottom style="double"/>
    </border>
    <border>
      <left style="double"/>
      <right style="double"/>
      <top style="double"/>
      <bottom style="double"/>
    </border>
    <border>
      <left style="thin"/>
      <right>
        <color indexed="63"/>
      </right>
      <top style="thin"/>
      <bottom style="thin"/>
    </border>
    <border>
      <left>
        <color indexed="63"/>
      </left>
      <right style="thin"/>
      <top style="thin"/>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color indexed="63"/>
      </right>
      <top style="double"/>
      <bottom style="double"/>
    </border>
    <border>
      <left>
        <color indexed="63"/>
      </left>
      <right style="double"/>
      <top style="double"/>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2">
    <xf numFmtId="0" fontId="0" fillId="0" borderId="0" xfId="0" applyAlignment="1">
      <alignment/>
    </xf>
    <xf numFmtId="0" fontId="0" fillId="0" borderId="0" xfId="0" applyFont="1" applyFill="1" applyAlignment="1" applyProtection="1">
      <alignment/>
      <protection hidden="1"/>
    </xf>
    <xf numFmtId="0" fontId="0" fillId="0" borderId="0" xfId="0" applyFont="1" applyFill="1" applyAlignment="1" applyProtection="1">
      <alignment wrapText="1"/>
      <protection hidden="1"/>
    </xf>
    <xf numFmtId="0" fontId="0" fillId="0" borderId="0" xfId="0" applyFont="1" applyFill="1" applyBorder="1" applyAlignment="1" applyProtection="1">
      <alignment horizontal="left" wrapText="1"/>
      <protection hidden="1"/>
    </xf>
    <xf numFmtId="0" fontId="0" fillId="0" borderId="0" xfId="0" applyFont="1" applyFill="1" applyAlignment="1" applyProtection="1">
      <alignment horizontal="left" wrapText="1"/>
      <protection hidden="1"/>
    </xf>
    <xf numFmtId="49" fontId="0" fillId="0" borderId="0" xfId="0" applyNumberFormat="1" applyFont="1" applyFill="1" applyAlignment="1" applyProtection="1">
      <alignment horizontal="left" wrapText="1"/>
      <protection hidden="1"/>
    </xf>
    <xf numFmtId="165" fontId="0" fillId="0" borderId="0" xfId="0" applyNumberFormat="1" applyFont="1" applyFill="1" applyAlignment="1" applyProtection="1">
      <alignment horizontal="left" wrapText="1"/>
      <protection hidden="1"/>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pplyProtection="1">
      <alignment wrapText="1"/>
      <protection hidden="1"/>
    </xf>
    <xf numFmtId="165" fontId="0" fillId="0" borderId="0" xfId="0" applyNumberFormat="1" applyFont="1" applyFill="1" applyAlignment="1" applyProtection="1">
      <alignment/>
      <protection hidden="1"/>
    </xf>
    <xf numFmtId="165" fontId="0" fillId="0" borderId="0" xfId="0" applyNumberFormat="1" applyFont="1" applyFill="1" applyBorder="1" applyAlignment="1" applyProtection="1">
      <alignment horizontal="left" wrapText="1"/>
      <protection hidden="1"/>
    </xf>
    <xf numFmtId="165" fontId="0" fillId="0" borderId="0" xfId="0" applyNumberFormat="1" applyFont="1" applyFill="1" applyBorder="1" applyAlignment="1" applyProtection="1">
      <alignment wrapText="1"/>
      <protection hidden="1"/>
    </xf>
    <xf numFmtId="49" fontId="0" fillId="0" borderId="0" xfId="0" applyNumberFormat="1" applyFont="1" applyFill="1" applyAlignment="1" applyProtection="1">
      <alignment/>
      <protection hidden="1"/>
    </xf>
    <xf numFmtId="0" fontId="0" fillId="0" borderId="0" xfId="0" applyFont="1" applyFill="1" applyBorder="1" applyAlignment="1" applyProtection="1">
      <alignment/>
      <protection hidden="1"/>
    </xf>
    <xf numFmtId="0" fontId="0" fillId="0" borderId="0" xfId="0" applyFont="1" applyFill="1" applyAlignment="1" applyProtection="1">
      <alignment/>
      <protection hidden="1"/>
    </xf>
    <xf numFmtId="49" fontId="0" fillId="0" borderId="0" xfId="0" applyNumberFormat="1" applyFont="1" applyFill="1" applyBorder="1" applyAlignment="1" applyProtection="1">
      <alignment horizontal="left" wrapText="1"/>
      <protection hidden="1"/>
    </xf>
    <xf numFmtId="0" fontId="0" fillId="0" borderId="1" xfId="0" applyFont="1" applyFill="1" applyBorder="1" applyAlignment="1" applyProtection="1">
      <alignment horizontal="left" wrapText="1"/>
      <protection hidden="1"/>
    </xf>
    <xf numFmtId="0" fontId="0" fillId="0" borderId="2" xfId="0" applyFont="1" applyFill="1" applyBorder="1" applyAlignment="1" applyProtection="1">
      <alignment horizontal="left" wrapText="1"/>
      <protection hidden="1"/>
    </xf>
    <xf numFmtId="0" fontId="0" fillId="0" borderId="3" xfId="0" applyFont="1" applyFill="1" applyBorder="1" applyAlignment="1" applyProtection="1">
      <alignment horizontal="left" wrapText="1"/>
      <protection hidden="1"/>
    </xf>
    <xf numFmtId="49" fontId="0" fillId="0" borderId="4" xfId="0" applyNumberFormat="1" applyFont="1" applyFill="1" applyBorder="1" applyAlignment="1" applyProtection="1">
      <alignment horizontal="left" wrapText="1"/>
      <protection hidden="1"/>
    </xf>
    <xf numFmtId="0" fontId="0" fillId="0" borderId="5" xfId="0" applyFont="1" applyFill="1" applyBorder="1" applyAlignment="1" applyProtection="1">
      <alignment horizontal="left" wrapText="1"/>
      <protection hidden="1"/>
    </xf>
    <xf numFmtId="0" fontId="0" fillId="0" borderId="6" xfId="0" applyFont="1" applyFill="1" applyBorder="1" applyAlignment="1" applyProtection="1">
      <alignment horizontal="left" wrapText="1"/>
      <protection hidden="1"/>
    </xf>
    <xf numFmtId="49" fontId="0" fillId="0" borderId="7" xfId="0" applyNumberFormat="1" applyFont="1" applyFill="1" applyBorder="1" applyAlignment="1" applyProtection="1">
      <alignment horizontal="left" wrapText="1"/>
      <protection hidden="1"/>
    </xf>
    <xf numFmtId="0" fontId="0" fillId="0" borderId="8" xfId="0" applyFont="1" applyFill="1" applyBorder="1" applyAlignment="1" applyProtection="1">
      <alignment horizontal="left" wrapText="1"/>
      <protection hidden="1"/>
    </xf>
    <xf numFmtId="0" fontId="0" fillId="0" borderId="9" xfId="0" applyFont="1" applyFill="1" applyBorder="1" applyAlignment="1" applyProtection="1">
      <alignment horizontal="left" wrapText="1"/>
      <protection hidden="1"/>
    </xf>
    <xf numFmtId="0" fontId="0" fillId="0" borderId="7" xfId="0" applyFont="1" applyFill="1" applyBorder="1" applyAlignment="1" applyProtection="1">
      <alignment horizontal="left" wrapText="1"/>
      <protection hidden="1"/>
    </xf>
    <xf numFmtId="49" fontId="0" fillId="0" borderId="8" xfId="0" applyNumberFormat="1" applyFont="1" applyFill="1" applyBorder="1" applyAlignment="1" applyProtection="1">
      <alignment horizontal="left" wrapText="1"/>
      <protection hidden="1"/>
    </xf>
    <xf numFmtId="49" fontId="0" fillId="0" borderId="9" xfId="0" applyNumberFormat="1" applyFont="1" applyFill="1" applyBorder="1" applyAlignment="1" applyProtection="1">
      <alignment horizontal="left" wrapText="1"/>
      <protection hidden="1"/>
    </xf>
    <xf numFmtId="165" fontId="0" fillId="0" borderId="0" xfId="0" applyNumberFormat="1" applyFont="1" applyFill="1" applyBorder="1" applyAlignment="1" applyProtection="1">
      <alignment horizontal="left" wrapText="1"/>
      <protection locked="0"/>
    </xf>
    <xf numFmtId="0" fontId="5" fillId="0" borderId="8" xfId="0" applyFont="1" applyFill="1" applyBorder="1" applyAlignment="1">
      <alignment horizontal="left" wrapText="1"/>
    </xf>
    <xf numFmtId="49" fontId="0" fillId="0" borderId="10" xfId="0" applyNumberFormat="1" applyFont="1" applyFill="1" applyBorder="1" applyAlignment="1" applyProtection="1">
      <alignment horizontal="left" wrapText="1"/>
      <protection hidden="1"/>
    </xf>
    <xf numFmtId="0" fontId="5"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Border="1" applyAlignment="1">
      <alignment/>
    </xf>
    <xf numFmtId="0" fontId="0" fillId="0" borderId="11" xfId="0" applyFont="1" applyFill="1" applyBorder="1" applyAlignment="1" applyProtection="1">
      <alignment horizontal="left" wrapText="1"/>
      <protection hidden="1"/>
    </xf>
    <xf numFmtId="0" fontId="0" fillId="0" borderId="12" xfId="0" applyFont="1" applyFill="1" applyBorder="1" applyAlignment="1" applyProtection="1">
      <alignment horizontal="left" wrapText="1"/>
      <protection hidden="1"/>
    </xf>
    <xf numFmtId="0" fontId="0" fillId="0" borderId="13" xfId="0" applyFont="1" applyFill="1" applyBorder="1" applyAlignment="1" applyProtection="1">
      <alignment horizontal="left" wrapText="1"/>
      <protection hidden="1"/>
    </xf>
    <xf numFmtId="0" fontId="0" fillId="0" borderId="4" xfId="0" applyFont="1" applyFill="1" applyBorder="1" applyAlignment="1" applyProtection="1">
      <alignment horizontal="left" wrapText="1"/>
      <protection hidden="1"/>
    </xf>
    <xf numFmtId="0" fontId="0" fillId="0" borderId="8" xfId="0" applyFont="1" applyFill="1" applyBorder="1" applyAlignment="1">
      <alignment horizontal="left" wrapText="1"/>
    </xf>
    <xf numFmtId="164" fontId="0" fillId="0" borderId="8" xfId="0" applyNumberFormat="1" applyFont="1" applyFill="1" applyBorder="1" applyAlignment="1" applyProtection="1">
      <alignment horizontal="left" wrapText="1"/>
      <protection locked="0"/>
    </xf>
    <xf numFmtId="0" fontId="0" fillId="0" borderId="8" xfId="0" applyFont="1" applyFill="1" applyBorder="1" applyAlignment="1" applyProtection="1">
      <alignment horizontal="left" wrapText="1"/>
      <protection locked="0"/>
    </xf>
    <xf numFmtId="0" fontId="0" fillId="0" borderId="10" xfId="0" applyFont="1" applyFill="1" applyBorder="1" applyAlignment="1" applyProtection="1">
      <alignment horizontal="left" wrapText="1"/>
      <protection hidden="1"/>
    </xf>
    <xf numFmtId="0" fontId="0" fillId="0" borderId="5" xfId="0" applyFont="1" applyFill="1" applyBorder="1" applyAlignment="1" applyProtection="1">
      <alignment horizontal="left" wrapText="1"/>
      <protection locked="0"/>
    </xf>
    <xf numFmtId="0" fontId="0" fillId="0" borderId="0" xfId="0" applyFont="1" applyFill="1" applyBorder="1" applyAlignment="1" applyProtection="1">
      <alignment horizontal="center" wrapText="1"/>
      <protection hidden="1"/>
    </xf>
    <xf numFmtId="0" fontId="0" fillId="0" borderId="0" xfId="0" applyFont="1" applyFill="1" applyBorder="1" applyAlignment="1">
      <alignment/>
    </xf>
    <xf numFmtId="0" fontId="0" fillId="0" borderId="0" xfId="0" applyFont="1" applyFill="1" applyAlignment="1">
      <alignment/>
    </xf>
    <xf numFmtId="44" fontId="0" fillId="0" borderId="0" xfId="0" applyNumberFormat="1" applyFont="1" applyFill="1" applyAlignment="1" applyProtection="1">
      <alignment horizontal="left" wrapText="1"/>
      <protection hidden="1"/>
    </xf>
    <xf numFmtId="44" fontId="0" fillId="0" borderId="0" xfId="0" applyNumberFormat="1" applyFont="1" applyFill="1" applyBorder="1" applyAlignment="1" applyProtection="1">
      <alignment horizontal="left" wrapText="1"/>
      <protection hidden="1"/>
    </xf>
    <xf numFmtId="0" fontId="0" fillId="0" borderId="14" xfId="0" applyFont="1" applyFill="1" applyBorder="1" applyAlignment="1" applyProtection="1">
      <alignment horizontal="left" wrapText="1"/>
      <protection hidden="1"/>
    </xf>
    <xf numFmtId="0" fontId="4" fillId="0" borderId="0" xfId="0" applyFont="1" applyFill="1" applyBorder="1" applyAlignment="1" applyProtection="1">
      <alignment wrapText="1"/>
      <protection hidden="1"/>
    </xf>
    <xf numFmtId="0" fontId="4" fillId="0" borderId="0" xfId="0" applyFont="1" applyFill="1" applyAlignment="1" applyProtection="1">
      <alignment horizontal="left" wrapText="1"/>
      <protection hidden="1"/>
    </xf>
    <xf numFmtId="0" fontId="0" fillId="0" borderId="14" xfId="0" applyFont="1" applyFill="1" applyBorder="1" applyAlignment="1" applyProtection="1">
      <alignment horizontal="center" wrapText="1"/>
      <protection hidden="1"/>
    </xf>
    <xf numFmtId="0" fontId="0" fillId="0" borderId="15" xfId="0" applyFont="1" applyFill="1" applyBorder="1" applyAlignment="1" applyProtection="1">
      <alignment horizontal="center" wrapText="1"/>
      <protection hidden="1"/>
    </xf>
    <xf numFmtId="165" fontId="0" fillId="0" borderId="15" xfId="0" applyNumberFormat="1" applyFont="1" applyFill="1" applyBorder="1" applyAlignment="1" applyProtection="1">
      <alignment horizontal="center" wrapText="1"/>
      <protection hidden="1"/>
    </xf>
    <xf numFmtId="0" fontId="0" fillId="0" borderId="15" xfId="0" applyFont="1" applyFill="1" applyBorder="1" applyAlignment="1" applyProtection="1">
      <alignment wrapText="1"/>
      <protection hidden="1"/>
    </xf>
    <xf numFmtId="0" fontId="1" fillId="0" borderId="14" xfId="0" applyFont="1" applyFill="1" applyBorder="1" applyAlignment="1" applyProtection="1">
      <alignment horizontal="center" wrapText="1"/>
      <protection hidden="1"/>
    </xf>
    <xf numFmtId="0" fontId="0" fillId="0" borderId="8" xfId="0" applyFont="1" applyFill="1" applyBorder="1" applyAlignment="1" applyProtection="1">
      <alignment wrapText="1"/>
      <protection hidden="1"/>
    </xf>
    <xf numFmtId="0" fontId="0" fillId="0" borderId="16" xfId="0" applyFont="1" applyFill="1" applyBorder="1" applyAlignment="1" applyProtection="1">
      <alignment wrapText="1"/>
      <protection hidden="1"/>
    </xf>
    <xf numFmtId="0" fontId="0" fillId="0" borderId="17" xfId="0" applyFont="1" applyFill="1" applyBorder="1" applyAlignment="1">
      <alignment wrapText="1"/>
    </xf>
    <xf numFmtId="0" fontId="0" fillId="0" borderId="16" xfId="0" applyFont="1" applyFill="1" applyBorder="1" applyAlignment="1" applyProtection="1">
      <alignment horizontal="left" wrapText="1"/>
      <protection hidden="1"/>
    </xf>
    <xf numFmtId="0" fontId="0" fillId="0" borderId="17" xfId="0" applyFont="1" applyFill="1" applyBorder="1" applyAlignment="1" applyProtection="1">
      <alignment/>
      <protection hidden="1"/>
    </xf>
    <xf numFmtId="0" fontId="0" fillId="0" borderId="4" xfId="0" applyFont="1" applyFill="1" applyBorder="1" applyAlignment="1">
      <alignment/>
    </xf>
    <xf numFmtId="0" fontId="0" fillId="0" borderId="5" xfId="0" applyFont="1" applyFill="1" applyBorder="1" applyAlignment="1">
      <alignment wrapText="1"/>
    </xf>
    <xf numFmtId="165" fontId="0" fillId="0" borderId="5" xfId="0" applyNumberFormat="1" applyFont="1" applyFill="1" applyBorder="1" applyAlignment="1" applyProtection="1">
      <alignment horizontal="left" wrapText="1"/>
      <protection hidden="1"/>
    </xf>
    <xf numFmtId="0" fontId="0" fillId="0" borderId="4" xfId="0" applyFont="1" applyFill="1" applyBorder="1" applyAlignment="1">
      <alignment/>
    </xf>
    <xf numFmtId="0" fontId="0" fillId="0" borderId="5" xfId="0" applyFont="1" applyFill="1" applyBorder="1" applyAlignment="1">
      <alignment/>
    </xf>
    <xf numFmtId="0" fontId="0" fillId="0" borderId="4" xfId="0" applyFont="1" applyFill="1" applyBorder="1" applyAlignment="1">
      <alignment/>
    </xf>
    <xf numFmtId="0" fontId="0" fillId="0" borderId="5" xfId="0" applyFont="1" applyFill="1" applyBorder="1" applyAlignment="1">
      <alignment/>
    </xf>
    <xf numFmtId="164" fontId="0" fillId="0" borderId="5" xfId="0" applyNumberFormat="1" applyFont="1" applyFill="1" applyBorder="1" applyAlignment="1" applyProtection="1">
      <alignment horizontal="center" wrapText="1"/>
      <protection locked="0"/>
    </xf>
    <xf numFmtId="44" fontId="0" fillId="0" borderId="5" xfId="17" applyFont="1" applyFill="1" applyBorder="1" applyAlignment="1" applyProtection="1">
      <alignment horizontal="left" wrapText="1"/>
      <protection hidden="1"/>
    </xf>
    <xf numFmtId="0" fontId="0" fillId="0" borderId="7" xfId="0" applyFont="1" applyFill="1" applyBorder="1" applyAlignment="1">
      <alignment/>
    </xf>
    <xf numFmtId="0" fontId="0" fillId="0" borderId="8" xfId="0" applyFont="1" applyFill="1" applyBorder="1" applyAlignment="1">
      <alignment wrapText="1"/>
    </xf>
    <xf numFmtId="165" fontId="0" fillId="0" borderId="8" xfId="0" applyNumberFormat="1" applyFont="1" applyFill="1" applyBorder="1" applyAlignment="1" applyProtection="1">
      <alignment horizontal="left" wrapText="1"/>
      <protection hidden="1"/>
    </xf>
    <xf numFmtId="0" fontId="0" fillId="0" borderId="7" xfId="0" applyFont="1" applyFill="1" applyBorder="1" applyAlignment="1">
      <alignment/>
    </xf>
    <xf numFmtId="0" fontId="0" fillId="0" borderId="8" xfId="0" applyFont="1" applyFill="1" applyBorder="1" applyAlignment="1">
      <alignment/>
    </xf>
    <xf numFmtId="0" fontId="0" fillId="0" borderId="7" xfId="0" applyFont="1" applyFill="1" applyBorder="1" applyAlignment="1">
      <alignment/>
    </xf>
    <xf numFmtId="0" fontId="0" fillId="0" borderId="8" xfId="0" applyFont="1" applyFill="1" applyBorder="1" applyAlignment="1">
      <alignment/>
    </xf>
    <xf numFmtId="44" fontId="0" fillId="0" borderId="8" xfId="17" applyFont="1" applyFill="1" applyBorder="1" applyAlignment="1" applyProtection="1">
      <alignment horizontal="left" wrapText="1"/>
      <protection hidden="1"/>
    </xf>
    <xf numFmtId="0" fontId="5" fillId="0" borderId="8" xfId="0" applyFont="1" applyFill="1" applyBorder="1" applyAlignment="1">
      <alignment vertical="top" wrapText="1"/>
    </xf>
    <xf numFmtId="0" fontId="0" fillId="0" borderId="8" xfId="0" applyFont="1" applyFill="1" applyBorder="1" applyAlignment="1" applyProtection="1">
      <alignment horizontal="center" wrapText="1"/>
      <protection hidden="1"/>
    </xf>
    <xf numFmtId="165" fontId="0" fillId="0" borderId="8" xfId="0" applyNumberFormat="1" applyFont="1" applyFill="1" applyBorder="1" applyAlignment="1" applyProtection="1">
      <alignment horizontal="center" wrapText="1"/>
      <protection hidden="1"/>
    </xf>
    <xf numFmtId="0" fontId="0" fillId="0" borderId="9" xfId="0" applyFont="1" applyFill="1" applyBorder="1" applyAlignment="1" applyProtection="1">
      <alignment wrapText="1"/>
      <protection hidden="1"/>
    </xf>
    <xf numFmtId="0" fontId="0" fillId="0" borderId="7" xfId="0" applyFont="1" applyFill="1" applyBorder="1" applyAlignment="1" applyProtection="1">
      <alignment horizontal="center" wrapText="1"/>
      <protection hidden="1"/>
    </xf>
    <xf numFmtId="3" fontId="0" fillId="0" borderId="9" xfId="0" applyNumberFormat="1" applyFont="1" applyFill="1" applyBorder="1" applyAlignment="1" applyProtection="1">
      <alignment horizontal="left" wrapText="1"/>
      <protection hidden="1"/>
    </xf>
    <xf numFmtId="164" fontId="0" fillId="0" borderId="8" xfId="0" applyNumberFormat="1" applyFont="1" applyFill="1" applyBorder="1" applyAlignment="1" applyProtection="1">
      <alignment horizontal="center" wrapText="1"/>
      <protection locked="0"/>
    </xf>
    <xf numFmtId="49" fontId="1" fillId="0" borderId="10" xfId="0" applyNumberFormat="1" applyFont="1" applyFill="1" applyBorder="1" applyAlignment="1" applyProtection="1">
      <alignment horizontal="left" wrapText="1"/>
      <protection hidden="1"/>
    </xf>
    <xf numFmtId="0" fontId="0" fillId="0" borderId="11" xfId="0" applyFont="1" applyFill="1" applyBorder="1" applyAlignment="1" applyProtection="1">
      <alignment horizontal="center" wrapText="1"/>
      <protection hidden="1"/>
    </xf>
    <xf numFmtId="44" fontId="0" fillId="0" borderId="11" xfId="17" applyFont="1" applyFill="1" applyBorder="1" applyAlignment="1" applyProtection="1">
      <alignment/>
      <protection hidden="1"/>
    </xf>
    <xf numFmtId="0" fontId="0" fillId="0" borderId="11" xfId="0" applyFont="1" applyFill="1" applyBorder="1" applyAlignment="1" applyProtection="1">
      <alignment/>
      <protection hidden="1"/>
    </xf>
    <xf numFmtId="3" fontId="0" fillId="0" borderId="12" xfId="0" applyNumberFormat="1" applyFont="1" applyFill="1" applyBorder="1" applyAlignment="1" applyProtection="1">
      <alignment/>
      <protection hidden="1"/>
    </xf>
    <xf numFmtId="0" fontId="4" fillId="0" borderId="4" xfId="0" applyFont="1" applyFill="1" applyBorder="1" applyAlignment="1">
      <alignment/>
    </xf>
    <xf numFmtId="0" fontId="4" fillId="0" borderId="5" xfId="0" applyFont="1" applyFill="1" applyBorder="1" applyAlignment="1">
      <alignment/>
    </xf>
    <xf numFmtId="0" fontId="4" fillId="0" borderId="5" xfId="0" applyFont="1" applyFill="1" applyBorder="1" applyAlignment="1" applyProtection="1">
      <alignment horizontal="left" wrapText="1"/>
      <protection hidden="1"/>
    </xf>
    <xf numFmtId="165" fontId="4" fillId="0" borderId="5" xfId="0" applyNumberFormat="1" applyFont="1" applyFill="1" applyBorder="1" applyAlignment="1" applyProtection="1">
      <alignment horizontal="left" wrapText="1"/>
      <protection hidden="1"/>
    </xf>
    <xf numFmtId="0" fontId="4" fillId="0" borderId="6" xfId="0" applyFont="1" applyFill="1" applyBorder="1" applyAlignment="1" applyProtection="1">
      <alignment horizontal="left" wrapText="1"/>
      <protection hidden="1"/>
    </xf>
    <xf numFmtId="164" fontId="0" fillId="0" borderId="5" xfId="0" applyNumberFormat="1" applyFont="1" applyFill="1" applyBorder="1" applyAlignment="1" applyProtection="1">
      <alignment horizontal="left" wrapText="1"/>
      <protection locked="0"/>
    </xf>
    <xf numFmtId="165" fontId="0" fillId="0" borderId="8" xfId="0" applyNumberFormat="1" applyFont="1" applyFill="1" applyBorder="1" applyAlignment="1" applyProtection="1">
      <alignment wrapText="1"/>
      <protection hidden="1"/>
    </xf>
    <xf numFmtId="0" fontId="4" fillId="0" borderId="7" xfId="0" applyFont="1" applyFill="1" applyBorder="1" applyAlignment="1">
      <alignment/>
    </xf>
    <xf numFmtId="0" fontId="4" fillId="0" borderId="8" xfId="0" applyFont="1" applyFill="1" applyBorder="1" applyAlignment="1">
      <alignment/>
    </xf>
    <xf numFmtId="164" fontId="4" fillId="0" borderId="8" xfId="0" applyNumberFormat="1" applyFont="1" applyFill="1" applyBorder="1" applyAlignment="1" applyProtection="1">
      <alignment horizontal="left" wrapText="1"/>
      <protection locked="0"/>
    </xf>
    <xf numFmtId="44" fontId="4" fillId="0" borderId="8" xfId="17" applyFont="1" applyFill="1" applyBorder="1" applyAlignment="1" applyProtection="1">
      <alignment horizontal="left" wrapText="1"/>
      <protection hidden="1"/>
    </xf>
    <xf numFmtId="0" fontId="4" fillId="0" borderId="8" xfId="0" applyFont="1" applyFill="1" applyBorder="1" applyAlignment="1" applyProtection="1">
      <alignment horizontal="left" wrapText="1"/>
      <protection hidden="1"/>
    </xf>
    <xf numFmtId="0" fontId="4" fillId="0" borderId="9" xfId="0" applyFont="1" applyFill="1" applyBorder="1" applyAlignment="1" applyProtection="1">
      <alignment horizontal="left" wrapText="1"/>
      <protection hidden="1"/>
    </xf>
    <xf numFmtId="49" fontId="4" fillId="0" borderId="7" xfId="0" applyNumberFormat="1" applyFont="1" applyFill="1" applyBorder="1" applyAlignment="1" applyProtection="1">
      <alignment horizontal="left" wrapText="1"/>
      <protection hidden="1"/>
    </xf>
    <xf numFmtId="165" fontId="4" fillId="0" borderId="8" xfId="0" applyNumberFormat="1" applyFont="1" applyFill="1" applyBorder="1" applyAlignment="1" applyProtection="1">
      <alignment wrapText="1"/>
      <protection hidden="1"/>
    </xf>
    <xf numFmtId="0" fontId="4" fillId="0" borderId="8" xfId="0" applyFont="1" applyFill="1" applyBorder="1" applyAlignment="1" applyProtection="1">
      <alignment wrapText="1"/>
      <protection hidden="1"/>
    </xf>
    <xf numFmtId="0" fontId="4" fillId="0" borderId="9" xfId="0" applyFont="1" applyFill="1" applyBorder="1" applyAlignment="1" applyProtection="1">
      <alignment wrapText="1"/>
      <protection hidden="1"/>
    </xf>
    <xf numFmtId="0" fontId="0" fillId="0" borderId="10" xfId="0" applyFont="1" applyFill="1" applyBorder="1" applyAlignment="1">
      <alignment/>
    </xf>
    <xf numFmtId="0" fontId="0" fillId="0" borderId="11" xfId="0" applyFont="1" applyFill="1" applyBorder="1" applyAlignment="1">
      <alignment wrapText="1"/>
    </xf>
    <xf numFmtId="165" fontId="0" fillId="0" borderId="11" xfId="0" applyNumberFormat="1" applyFont="1" applyFill="1" applyBorder="1" applyAlignment="1" applyProtection="1">
      <alignment wrapText="1"/>
      <protection hidden="1"/>
    </xf>
    <xf numFmtId="0" fontId="0" fillId="0" borderId="11" xfId="0" applyFont="1" applyFill="1" applyBorder="1" applyAlignment="1" applyProtection="1">
      <alignment wrapText="1"/>
      <protection hidden="1"/>
    </xf>
    <xf numFmtId="0" fontId="0" fillId="0" borderId="12" xfId="0" applyFont="1" applyFill="1" applyBorder="1" applyAlignment="1" applyProtection="1">
      <alignment wrapText="1"/>
      <protection hidden="1"/>
    </xf>
    <xf numFmtId="0" fontId="4" fillId="0" borderId="10" xfId="0" applyFont="1" applyFill="1" applyBorder="1" applyAlignment="1">
      <alignment/>
    </xf>
    <xf numFmtId="0" fontId="4" fillId="0" borderId="11" xfId="0" applyFont="1" applyFill="1" applyBorder="1" applyAlignment="1">
      <alignment/>
    </xf>
    <xf numFmtId="0" fontId="4" fillId="0" borderId="11" xfId="0" applyFont="1" applyFill="1" applyBorder="1" applyAlignment="1" applyProtection="1">
      <alignment horizontal="center" wrapText="1"/>
      <protection hidden="1"/>
    </xf>
    <xf numFmtId="44" fontId="4" fillId="0" borderId="11" xfId="17" applyFont="1" applyFill="1" applyBorder="1" applyAlignment="1" applyProtection="1">
      <alignment horizontal="left" wrapText="1"/>
      <protection hidden="1"/>
    </xf>
    <xf numFmtId="0" fontId="4" fillId="0" borderId="11" xfId="0" applyFont="1" applyFill="1" applyBorder="1" applyAlignment="1" applyProtection="1">
      <alignment horizontal="left" wrapText="1"/>
      <protection hidden="1"/>
    </xf>
    <xf numFmtId="0" fontId="4" fillId="0" borderId="12" xfId="0" applyFont="1" applyFill="1" applyBorder="1" applyAlignment="1" applyProtection="1">
      <alignment horizontal="left" wrapText="1"/>
      <protection hidden="1"/>
    </xf>
    <xf numFmtId="0" fontId="4" fillId="0" borderId="4" xfId="0" applyFont="1" applyFill="1" applyBorder="1" applyAlignment="1">
      <alignment/>
    </xf>
    <xf numFmtId="0" fontId="4" fillId="0" borderId="5" xfId="0" applyFont="1" applyFill="1" applyBorder="1" applyAlignment="1">
      <alignment wrapText="1"/>
    </xf>
    <xf numFmtId="44" fontId="0" fillId="0" borderId="5" xfId="17" applyFont="1" applyFill="1" applyBorder="1" applyAlignment="1" applyProtection="1">
      <alignment horizontal="left" wrapText="1"/>
      <protection locked="0"/>
    </xf>
    <xf numFmtId="0" fontId="4" fillId="0" borderId="7" xfId="0" applyFont="1" applyFill="1" applyBorder="1" applyAlignment="1">
      <alignment/>
    </xf>
    <xf numFmtId="0" fontId="4" fillId="0" borderId="8" xfId="0" applyFont="1" applyFill="1" applyBorder="1" applyAlignment="1">
      <alignment wrapText="1"/>
    </xf>
    <xf numFmtId="165" fontId="4" fillId="0" borderId="8" xfId="0" applyNumberFormat="1" applyFont="1" applyFill="1" applyBorder="1" applyAlignment="1" applyProtection="1">
      <alignment horizontal="left" wrapText="1"/>
      <protection hidden="1"/>
    </xf>
    <xf numFmtId="44" fontId="0" fillId="0" borderId="8" xfId="17" applyFont="1" applyFill="1" applyBorder="1" applyAlignment="1" applyProtection="1">
      <alignment horizontal="left" wrapText="1"/>
      <protection locked="0"/>
    </xf>
    <xf numFmtId="0" fontId="0" fillId="0" borderId="8" xfId="0" applyFont="1" applyFill="1" applyBorder="1" applyAlignment="1" applyProtection="1">
      <alignment horizontal="center" wrapText="1"/>
      <protection locked="0"/>
    </xf>
    <xf numFmtId="0" fontId="0" fillId="0" borderId="8" xfId="0" applyFont="1" applyFill="1" applyBorder="1" applyAlignment="1">
      <alignment horizontal="center" wrapText="1"/>
    </xf>
    <xf numFmtId="0" fontId="4" fillId="0" borderId="10" xfId="0" applyFont="1" applyFill="1" applyBorder="1" applyAlignment="1">
      <alignment/>
    </xf>
    <xf numFmtId="0" fontId="4" fillId="0" borderId="11" xfId="0" applyFont="1" applyFill="1" applyBorder="1" applyAlignment="1">
      <alignment wrapText="1"/>
    </xf>
    <xf numFmtId="165" fontId="4" fillId="0" borderId="11" xfId="0" applyNumberFormat="1" applyFont="1" applyFill="1" applyBorder="1" applyAlignment="1" applyProtection="1">
      <alignment horizontal="left" wrapText="1"/>
      <protection hidden="1"/>
    </xf>
    <xf numFmtId="0" fontId="0" fillId="0" borderId="10" xfId="0" applyFont="1" applyFill="1" applyBorder="1" applyAlignment="1">
      <alignment/>
    </xf>
    <xf numFmtId="0" fontId="0" fillId="0" borderId="11" xfId="0" applyFont="1" applyFill="1" applyBorder="1" applyAlignment="1">
      <alignment/>
    </xf>
    <xf numFmtId="44" fontId="0" fillId="0" borderId="11" xfId="17" applyFont="1" applyFill="1" applyBorder="1" applyAlignment="1" applyProtection="1">
      <alignment horizontal="left" wrapText="1"/>
      <protection hidden="1"/>
    </xf>
    <xf numFmtId="165" fontId="0" fillId="0" borderId="5" xfId="0" applyNumberFormat="1" applyFont="1" applyFill="1" applyBorder="1" applyAlignment="1" applyProtection="1">
      <alignment wrapText="1"/>
      <protection hidden="1"/>
    </xf>
    <xf numFmtId="0" fontId="0" fillId="0" borderId="5" xfId="0" applyFont="1" applyFill="1" applyBorder="1" applyAlignment="1" applyProtection="1">
      <alignment wrapText="1"/>
      <protection hidden="1"/>
    </xf>
    <xf numFmtId="0" fontId="0" fillId="0" borderId="6" xfId="0" applyFont="1" applyFill="1" applyBorder="1" applyAlignment="1" applyProtection="1">
      <alignment wrapText="1"/>
      <protection hidden="1"/>
    </xf>
    <xf numFmtId="0" fontId="0" fillId="0" borderId="18" xfId="0" applyFont="1" applyFill="1" applyBorder="1" applyAlignment="1">
      <alignment/>
    </xf>
    <xf numFmtId="0" fontId="0" fillId="0" borderId="19" xfId="0" applyFont="1" applyFill="1" applyBorder="1" applyAlignment="1">
      <alignment/>
    </xf>
    <xf numFmtId="0" fontId="0" fillId="0" borderId="19" xfId="0" applyFont="1" applyFill="1" applyBorder="1" applyAlignment="1" applyProtection="1">
      <alignment horizontal="left" wrapText="1"/>
      <protection hidden="1"/>
    </xf>
    <xf numFmtId="165" fontId="0" fillId="0" borderId="19" xfId="0" applyNumberFormat="1" applyFont="1" applyFill="1" applyBorder="1" applyAlignment="1" applyProtection="1">
      <alignment horizontal="left" wrapText="1"/>
      <protection hidden="1"/>
    </xf>
    <xf numFmtId="0" fontId="0" fillId="0" borderId="20" xfId="0" applyFont="1" applyFill="1" applyBorder="1" applyAlignment="1" applyProtection="1">
      <alignment horizontal="left" wrapText="1"/>
      <protection hidden="1"/>
    </xf>
    <xf numFmtId="0" fontId="0" fillId="0" borderId="5" xfId="0" applyFont="1" applyFill="1" applyBorder="1" applyAlignment="1" applyProtection="1">
      <alignment horizontal="center" wrapText="1"/>
      <protection hidden="1"/>
    </xf>
    <xf numFmtId="0" fontId="0" fillId="0" borderId="5" xfId="0" applyFont="1" applyFill="1" applyBorder="1" applyAlignment="1" applyProtection="1">
      <alignment/>
      <protection hidden="1"/>
    </xf>
    <xf numFmtId="3" fontId="0" fillId="0" borderId="6" xfId="0" applyNumberFormat="1" applyFont="1" applyFill="1" applyBorder="1" applyAlignment="1" applyProtection="1">
      <alignment/>
      <protection hidden="1"/>
    </xf>
    <xf numFmtId="0" fontId="0" fillId="0" borderId="8" xfId="0" applyFont="1" applyFill="1" applyBorder="1" applyAlignment="1">
      <alignment wrapText="1"/>
    </xf>
    <xf numFmtId="0" fontId="0" fillId="0" borderId="9" xfId="0" applyFont="1" applyFill="1" applyBorder="1" applyAlignment="1">
      <alignment wrapText="1"/>
    </xf>
    <xf numFmtId="165" fontId="0" fillId="0" borderId="11" xfId="0" applyNumberFormat="1" applyFont="1" applyFill="1" applyBorder="1" applyAlignment="1" applyProtection="1">
      <alignment horizontal="left" wrapText="1"/>
      <protection hidden="1"/>
    </xf>
    <xf numFmtId="0" fontId="0" fillId="0" borderId="13" xfId="0" applyFont="1" applyFill="1" applyBorder="1" applyAlignment="1">
      <alignment horizontal="left" wrapText="1"/>
    </xf>
    <xf numFmtId="0" fontId="0" fillId="0" borderId="7" xfId="0" applyFont="1" applyFill="1" applyBorder="1" applyAlignment="1">
      <alignment/>
    </xf>
    <xf numFmtId="0" fontId="4" fillId="0" borderId="8" xfId="0" applyFont="1" applyFill="1" applyBorder="1" applyAlignment="1" applyProtection="1">
      <alignment horizontal="center" wrapText="1"/>
      <protection hidden="1"/>
    </xf>
    <xf numFmtId="44" fontId="4" fillId="0" borderId="8" xfId="17" applyFont="1" applyFill="1" applyBorder="1" applyAlignment="1" applyProtection="1">
      <alignment/>
      <protection hidden="1"/>
    </xf>
    <xf numFmtId="0" fontId="4" fillId="0" borderId="8" xfId="0" applyFont="1" applyFill="1" applyBorder="1" applyAlignment="1" applyProtection="1">
      <alignment/>
      <protection hidden="1"/>
    </xf>
    <xf numFmtId="0" fontId="4" fillId="0" borderId="9" xfId="0" applyFont="1" applyFill="1" applyBorder="1" applyAlignment="1" applyProtection="1">
      <alignment/>
      <protection hidden="1"/>
    </xf>
    <xf numFmtId="0" fontId="0" fillId="0" borderId="7" xfId="0" applyFont="1" applyFill="1" applyBorder="1" applyAlignment="1" applyProtection="1">
      <alignment wrapText="1"/>
      <protection hidden="1"/>
    </xf>
    <xf numFmtId="49" fontId="0" fillId="0" borderId="21" xfId="0" applyNumberFormat="1" applyFont="1" applyFill="1" applyBorder="1" applyAlignment="1" applyProtection="1">
      <alignment horizontal="left" wrapText="1"/>
      <protection hidden="1"/>
    </xf>
    <xf numFmtId="0" fontId="0" fillId="0" borderId="22" xfId="0" applyFont="1" applyFill="1" applyBorder="1" applyAlignment="1" applyProtection="1">
      <alignment horizontal="left" wrapText="1"/>
      <protection hidden="1"/>
    </xf>
    <xf numFmtId="165" fontId="0" fillId="0" borderId="22" xfId="0" applyNumberFormat="1" applyFont="1" applyFill="1" applyBorder="1" applyAlignment="1" applyProtection="1">
      <alignment wrapText="1"/>
      <protection hidden="1"/>
    </xf>
    <xf numFmtId="0" fontId="0" fillId="0" borderId="22" xfId="0" applyFont="1" applyFill="1" applyBorder="1" applyAlignment="1" applyProtection="1">
      <alignment wrapText="1"/>
      <protection hidden="1"/>
    </xf>
    <xf numFmtId="0" fontId="0" fillId="0" borderId="23" xfId="0" applyFont="1" applyFill="1" applyBorder="1" applyAlignment="1" applyProtection="1">
      <alignment wrapText="1"/>
      <protection hidden="1"/>
    </xf>
    <xf numFmtId="49" fontId="4" fillId="0" borderId="10" xfId="0" applyNumberFormat="1" applyFont="1" applyFill="1" applyBorder="1" applyAlignment="1" applyProtection="1">
      <alignment horizontal="left" wrapText="1"/>
      <protection hidden="1"/>
    </xf>
    <xf numFmtId="165" fontId="4" fillId="0" borderId="11" xfId="0" applyNumberFormat="1" applyFont="1" applyFill="1" applyBorder="1" applyAlignment="1" applyProtection="1">
      <alignment wrapText="1"/>
      <protection hidden="1"/>
    </xf>
    <xf numFmtId="0" fontId="4" fillId="0" borderId="11" xfId="0" applyFont="1" applyFill="1" applyBorder="1" applyAlignment="1" applyProtection="1">
      <alignment wrapText="1"/>
      <protection hidden="1"/>
    </xf>
    <xf numFmtId="0" fontId="4" fillId="0" borderId="12" xfId="0" applyFont="1" applyFill="1" applyBorder="1" applyAlignment="1" applyProtection="1">
      <alignment wrapText="1"/>
      <protection hidden="1"/>
    </xf>
    <xf numFmtId="44" fontId="0" fillId="0" borderId="11" xfId="17" applyFont="1" applyFill="1" applyBorder="1" applyAlignment="1" applyProtection="1">
      <alignment wrapText="1"/>
      <protection hidden="1"/>
    </xf>
    <xf numFmtId="0" fontId="0" fillId="0" borderId="24" xfId="0" applyFont="1" applyFill="1" applyBorder="1" applyAlignment="1">
      <alignment horizontal="left" wrapText="1"/>
    </xf>
    <xf numFmtId="0" fontId="0" fillId="0" borderId="25" xfId="0" applyFont="1" applyFill="1" applyBorder="1" applyAlignment="1">
      <alignment horizontal="left" wrapText="1"/>
    </xf>
    <xf numFmtId="3" fontId="4" fillId="0" borderId="9" xfId="0" applyNumberFormat="1" applyFont="1" applyFill="1" applyBorder="1" applyAlignment="1" applyProtection="1">
      <alignment/>
      <protection hidden="1"/>
    </xf>
    <xf numFmtId="49" fontId="1" fillId="0" borderId="7" xfId="0" applyNumberFormat="1" applyFont="1" applyFill="1" applyBorder="1" applyAlignment="1" applyProtection="1">
      <alignment horizontal="left" wrapText="1"/>
      <protection hidden="1"/>
    </xf>
    <xf numFmtId="44" fontId="0" fillId="0" borderId="8" xfId="17" applyFont="1" applyFill="1" applyBorder="1" applyAlignment="1" applyProtection="1">
      <alignment/>
      <protection hidden="1"/>
    </xf>
    <xf numFmtId="0" fontId="0" fillId="0" borderId="8" xfId="0" applyFont="1" applyFill="1" applyBorder="1" applyAlignment="1" applyProtection="1">
      <alignment/>
      <protection hidden="1"/>
    </xf>
    <xf numFmtId="3" fontId="0" fillId="0" borderId="9" xfId="0" applyNumberFormat="1" applyFont="1" applyFill="1" applyBorder="1" applyAlignment="1" applyProtection="1">
      <alignment/>
      <protection hidden="1"/>
    </xf>
    <xf numFmtId="0" fontId="0" fillId="0" borderId="10" xfId="0" applyFont="1" applyFill="1" applyBorder="1" applyAlignment="1" applyProtection="1">
      <alignment wrapText="1"/>
      <protection hidden="1"/>
    </xf>
    <xf numFmtId="0" fontId="0" fillId="0" borderId="26" xfId="0" applyFont="1" applyFill="1" applyBorder="1" applyAlignment="1" applyProtection="1">
      <alignment horizontal="left" wrapText="1"/>
      <protection hidden="1"/>
    </xf>
    <xf numFmtId="0" fontId="0" fillId="0" borderId="27" xfId="0" applyFont="1" applyFill="1" applyBorder="1" applyAlignment="1" applyProtection="1">
      <alignment horizontal="left" wrapText="1"/>
      <protection hidden="1"/>
    </xf>
    <xf numFmtId="49" fontId="0" fillId="0" borderId="27" xfId="0" applyNumberFormat="1" applyFont="1" applyFill="1" applyBorder="1" applyAlignment="1" applyProtection="1">
      <alignment horizontal="left" wrapText="1"/>
      <protection hidden="1"/>
    </xf>
    <xf numFmtId="49" fontId="0" fillId="0" borderId="28" xfId="0" applyNumberFormat="1" applyFont="1" applyFill="1" applyBorder="1" applyAlignment="1" applyProtection="1">
      <alignment horizontal="left" wrapText="1"/>
      <protection hidden="1"/>
    </xf>
    <xf numFmtId="0" fontId="0" fillId="0" borderId="26" xfId="0" applyFont="1" applyFill="1" applyBorder="1" applyAlignment="1">
      <alignment/>
    </xf>
    <xf numFmtId="0" fontId="0" fillId="0" borderId="27" xfId="0" applyFont="1" applyFill="1" applyBorder="1" applyAlignment="1">
      <alignment wrapText="1"/>
    </xf>
    <xf numFmtId="165" fontId="0" fillId="0" borderId="27" xfId="0" applyNumberFormat="1" applyFont="1" applyFill="1" applyBorder="1" applyAlignment="1" applyProtection="1">
      <alignment wrapText="1"/>
      <protection hidden="1"/>
    </xf>
    <xf numFmtId="0" fontId="0" fillId="0" borderId="27" xfId="0" applyFont="1" applyFill="1" applyBorder="1" applyAlignment="1" applyProtection="1">
      <alignment wrapText="1"/>
      <protection hidden="1"/>
    </xf>
    <xf numFmtId="0" fontId="0" fillId="0" borderId="28" xfId="0" applyFont="1" applyFill="1" applyBorder="1" applyAlignment="1" applyProtection="1">
      <alignment wrapText="1"/>
      <protection hidden="1"/>
    </xf>
    <xf numFmtId="49" fontId="0" fillId="0" borderId="26" xfId="0" applyNumberFormat="1" applyFont="1" applyFill="1" applyBorder="1" applyAlignment="1" applyProtection="1">
      <alignment horizontal="left" wrapText="1"/>
      <protection hidden="1"/>
    </xf>
    <xf numFmtId="49" fontId="1" fillId="0" borderId="26" xfId="0" applyNumberFormat="1" applyFont="1" applyFill="1" applyBorder="1" applyAlignment="1" applyProtection="1">
      <alignment horizontal="left" wrapText="1"/>
      <protection hidden="1"/>
    </xf>
    <xf numFmtId="44" fontId="0" fillId="0" borderId="27" xfId="17" applyFont="1" applyFill="1" applyBorder="1" applyAlignment="1" applyProtection="1">
      <alignment wrapText="1"/>
      <protection hidden="1"/>
    </xf>
    <xf numFmtId="0" fontId="4" fillId="0" borderId="5" xfId="0" applyFont="1" applyFill="1" applyBorder="1" applyAlignment="1">
      <alignment horizontal="center" wrapText="1"/>
    </xf>
    <xf numFmtId="44" fontId="4" fillId="0" borderId="5" xfId="17" applyFont="1" applyFill="1" applyBorder="1" applyAlignment="1" applyProtection="1">
      <alignment horizontal="left" wrapText="1"/>
      <protection hidden="1"/>
    </xf>
    <xf numFmtId="0" fontId="4" fillId="0" borderId="8" xfId="0" applyFont="1" applyFill="1" applyBorder="1" applyAlignment="1">
      <alignment horizontal="center" wrapText="1"/>
    </xf>
    <xf numFmtId="44" fontId="4" fillId="0" borderId="8" xfId="17" applyFont="1" applyFill="1" applyBorder="1" applyAlignment="1">
      <alignment/>
    </xf>
    <xf numFmtId="3" fontId="4" fillId="0" borderId="9" xfId="0" applyNumberFormat="1" applyFont="1" applyFill="1" applyBorder="1" applyAlignment="1" applyProtection="1">
      <alignment horizontal="left" wrapText="1"/>
      <protection hidden="1"/>
    </xf>
    <xf numFmtId="165" fontId="0" fillId="0" borderId="8" xfId="0" applyNumberFormat="1" applyFont="1" applyFill="1" applyBorder="1" applyAlignment="1" applyProtection="1">
      <alignment horizontal="right" wrapText="1"/>
      <protection hidden="1"/>
    </xf>
    <xf numFmtId="0" fontId="0" fillId="0" borderId="29" xfId="0" applyFont="1" applyFill="1" applyBorder="1" applyAlignment="1" applyProtection="1">
      <alignment horizontal="left" wrapText="1"/>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I212"/>
  <sheetViews>
    <sheetView tabSelected="1" zoomScale="85" zoomScaleNormal="85" workbookViewId="0" topLeftCell="A1">
      <pane ySplit="4" topLeftCell="BM5" activePane="bottomLeft" state="frozen"/>
      <selection pane="topLeft" activeCell="A1" sqref="A1"/>
      <selection pane="bottomLeft" activeCell="C5" sqref="C5"/>
    </sheetView>
  </sheetViews>
  <sheetFormatPr defaultColWidth="9.140625" defaultRowHeight="12.75"/>
  <cols>
    <col min="1" max="1" width="6.57421875" style="4" customWidth="1"/>
    <col min="2" max="2" width="8.7109375" style="5" bestFit="1" customWidth="1"/>
    <col min="3" max="3" width="41.8515625" style="4" bestFit="1" customWidth="1"/>
    <col min="4" max="4" width="12.28125" style="4" bestFit="1" customWidth="1"/>
    <col min="5" max="5" width="8.8515625" style="4" bestFit="1" customWidth="1"/>
    <col min="6" max="6" width="1.28515625" style="6" customWidth="1"/>
    <col min="7" max="7" width="3.8515625" style="7" customWidth="1"/>
    <col min="8" max="8" width="22.8515625" style="8" bestFit="1" customWidth="1"/>
    <col min="9" max="9" width="23.7109375" style="7" bestFit="1" customWidth="1"/>
    <col min="10" max="10" width="15.28125" style="4" hidden="1" customWidth="1"/>
    <col min="11" max="11" width="10.28125" style="6" bestFit="1" customWidth="1"/>
    <col min="12" max="12" width="13.57421875" style="4" bestFit="1" customWidth="1"/>
    <col min="13" max="13" width="16.421875" style="4" bestFit="1" customWidth="1"/>
    <col min="14" max="14" width="4.00390625" style="4" customWidth="1"/>
    <col min="15" max="15" width="16.28125" style="7" bestFit="1" customWidth="1"/>
    <col min="16" max="16" width="16.140625" style="7" bestFit="1" customWidth="1"/>
    <col min="17" max="17" width="8.8515625" style="4" hidden="1" customWidth="1"/>
    <col min="18" max="18" width="10.28125" style="6" customWidth="1"/>
    <col min="19" max="19" width="15.421875" style="4" bestFit="1" customWidth="1"/>
    <col min="20" max="20" width="16.140625" style="4" bestFit="1" customWidth="1"/>
    <col min="21" max="21" width="0" style="4" hidden="1" customWidth="1"/>
    <col min="22" max="22" width="4.57421875" style="4" customWidth="1"/>
    <col min="23" max="23" width="18.421875" style="7" bestFit="1" customWidth="1"/>
    <col min="24" max="24" width="16.140625" style="7" bestFit="1" customWidth="1"/>
    <col min="25" max="25" width="12.140625" style="4" hidden="1" customWidth="1"/>
    <col min="26" max="26" width="10.28125" style="6" customWidth="1"/>
    <col min="27" max="27" width="15.421875" style="4" bestFit="1" customWidth="1"/>
    <col min="28" max="28" width="16.140625" style="4" bestFit="1" customWidth="1"/>
    <col min="29" max="29" width="4.140625" style="4" customWidth="1"/>
    <col min="30" max="30" width="11.28125" style="4" customWidth="1"/>
    <col min="31" max="31" width="13.57421875" style="4" bestFit="1" customWidth="1"/>
    <col min="32" max="32" width="16.00390625" style="4" bestFit="1" customWidth="1"/>
    <col min="33" max="33" width="10.28125" style="4" bestFit="1" customWidth="1"/>
    <col min="34" max="34" width="10.57421875" style="4" bestFit="1" customWidth="1"/>
    <col min="35" max="35" width="10.00390625" style="4" bestFit="1" customWidth="1"/>
    <col min="36" max="16384" width="9.140625" style="4" customWidth="1"/>
  </cols>
  <sheetData>
    <row r="1" spans="2:26" s="1" customFormat="1" ht="12.75">
      <c r="B1" s="13"/>
      <c r="C1" s="9"/>
      <c r="E1" s="14"/>
      <c r="G1" s="7"/>
      <c r="H1" s="15"/>
      <c r="K1" s="10"/>
      <c r="R1" s="10"/>
      <c r="Z1" s="10"/>
    </row>
    <row r="2" spans="2:31" s="1" customFormat="1" ht="25.5">
      <c r="B2" s="13"/>
      <c r="C2" s="50"/>
      <c r="E2" s="14"/>
      <c r="G2" s="7"/>
      <c r="H2" s="57" t="s">
        <v>703</v>
      </c>
      <c r="K2" s="10"/>
      <c r="O2" s="58" t="s">
        <v>102</v>
      </c>
      <c r="P2" s="59"/>
      <c r="R2" s="10"/>
      <c r="W2" s="58" t="s">
        <v>113</v>
      </c>
      <c r="X2" s="59"/>
      <c r="Z2" s="10"/>
      <c r="AD2" s="60" t="s">
        <v>6</v>
      </c>
      <c r="AE2" s="61"/>
    </row>
    <row r="3" spans="2:26" s="1" customFormat="1" ht="12.75">
      <c r="B3" s="13"/>
      <c r="C3" s="9"/>
      <c r="E3" s="14"/>
      <c r="G3" s="7"/>
      <c r="H3" s="15"/>
      <c r="K3" s="10"/>
      <c r="R3" s="10"/>
      <c r="Z3" s="10"/>
    </row>
    <row r="4" spans="3:24" ht="25.5">
      <c r="C4" s="51" t="s">
        <v>769</v>
      </c>
      <c r="H4" s="57" t="s">
        <v>716</v>
      </c>
      <c r="O4" s="58" t="s">
        <v>101</v>
      </c>
      <c r="P4" s="59"/>
      <c r="W4" s="58" t="s">
        <v>114</v>
      </c>
      <c r="X4" s="59"/>
    </row>
    <row r="6" spans="2:26" s="3" customFormat="1" ht="13.5" thickBot="1">
      <c r="B6" s="16"/>
      <c r="C6" s="17"/>
      <c r="F6" s="7"/>
      <c r="G6" s="7"/>
      <c r="H6" s="8"/>
      <c r="I6" s="7"/>
      <c r="K6" s="11"/>
      <c r="O6" s="7"/>
      <c r="P6" s="7"/>
      <c r="R6" s="11"/>
      <c r="W6" s="7"/>
      <c r="X6" s="7"/>
      <c r="Z6" s="11"/>
    </row>
    <row r="7" spans="2:35" ht="78" thickBot="1" thickTop="1">
      <c r="B7" s="18" t="s">
        <v>281</v>
      </c>
      <c r="C7" s="18" t="s">
        <v>570</v>
      </c>
      <c r="D7" s="19" t="s">
        <v>569</v>
      </c>
      <c r="E7" s="19" t="s">
        <v>587</v>
      </c>
      <c r="F7" s="7"/>
      <c r="H7" s="52" t="s">
        <v>281</v>
      </c>
      <c r="I7" s="52" t="s">
        <v>568</v>
      </c>
      <c r="J7" s="53" t="s">
        <v>569</v>
      </c>
      <c r="K7" s="54" t="s">
        <v>567</v>
      </c>
      <c r="L7" s="55" t="s">
        <v>565</v>
      </c>
      <c r="M7" s="55" t="s">
        <v>566</v>
      </c>
      <c r="O7" s="52" t="s">
        <v>281</v>
      </c>
      <c r="P7" s="52" t="s">
        <v>103</v>
      </c>
      <c r="Q7" s="53" t="s">
        <v>99</v>
      </c>
      <c r="R7" s="54" t="s">
        <v>100</v>
      </c>
      <c r="S7" s="55" t="s">
        <v>104</v>
      </c>
      <c r="T7" s="55" t="s">
        <v>105</v>
      </c>
      <c r="W7" s="52" t="s">
        <v>281</v>
      </c>
      <c r="X7" s="52" t="s">
        <v>103</v>
      </c>
      <c r="Y7" s="53" t="s">
        <v>99</v>
      </c>
      <c r="Z7" s="54" t="s">
        <v>100</v>
      </c>
      <c r="AA7" s="55" t="s">
        <v>104</v>
      </c>
      <c r="AB7" s="55" t="s">
        <v>105</v>
      </c>
      <c r="AD7" s="56" t="s">
        <v>281</v>
      </c>
      <c r="AE7" s="56" t="s">
        <v>103</v>
      </c>
      <c r="AF7" s="53" t="s">
        <v>99</v>
      </c>
      <c r="AG7" s="54" t="s">
        <v>100</v>
      </c>
      <c r="AH7" s="55" t="s">
        <v>104</v>
      </c>
      <c r="AI7" s="55" t="s">
        <v>105</v>
      </c>
    </row>
    <row r="8" spans="2:35" ht="39" thickTop="1">
      <c r="B8" s="20" t="s">
        <v>279</v>
      </c>
      <c r="C8" s="21" t="s">
        <v>588</v>
      </c>
      <c r="D8" s="21" t="s">
        <v>589</v>
      </c>
      <c r="E8" s="22">
        <v>233</v>
      </c>
      <c r="F8" s="7"/>
      <c r="H8" s="62" t="s">
        <v>702</v>
      </c>
      <c r="I8" s="63" t="s">
        <v>475</v>
      </c>
      <c r="J8" s="21" t="s">
        <v>663</v>
      </c>
      <c r="K8" s="64">
        <v>9.61</v>
      </c>
      <c r="L8" s="21" t="s">
        <v>476</v>
      </c>
      <c r="M8" s="22">
        <v>450</v>
      </c>
      <c r="O8" s="65"/>
      <c r="P8" s="66"/>
      <c r="Q8" s="21"/>
      <c r="R8" s="64"/>
      <c r="S8" s="21"/>
      <c r="T8" s="22"/>
      <c r="W8" s="67" t="s">
        <v>115</v>
      </c>
      <c r="X8" s="68" t="s">
        <v>116</v>
      </c>
      <c r="Y8" s="21" t="s">
        <v>704</v>
      </c>
      <c r="Z8" s="64">
        <v>10.5</v>
      </c>
      <c r="AA8" s="21" t="s">
        <v>117</v>
      </c>
      <c r="AB8" s="22"/>
      <c r="AD8" s="65"/>
      <c r="AE8" s="66" t="s">
        <v>704</v>
      </c>
      <c r="AF8" s="69" t="s">
        <v>3</v>
      </c>
      <c r="AG8" s="70">
        <v>9.75</v>
      </c>
      <c r="AH8" s="21"/>
      <c r="AI8" s="22"/>
    </row>
    <row r="9" spans="2:35" ht="114.75">
      <c r="B9" s="23" t="s">
        <v>279</v>
      </c>
      <c r="C9" s="24" t="s">
        <v>293</v>
      </c>
      <c r="D9" s="24" t="s">
        <v>595</v>
      </c>
      <c r="E9" s="25"/>
      <c r="F9" s="29"/>
      <c r="H9" s="71" t="s">
        <v>702</v>
      </c>
      <c r="I9" s="72" t="s">
        <v>477</v>
      </c>
      <c r="J9" s="24" t="s">
        <v>478</v>
      </c>
      <c r="K9" s="73">
        <v>34.8</v>
      </c>
      <c r="L9" s="24" t="s">
        <v>479</v>
      </c>
      <c r="M9" s="25">
        <v>6500</v>
      </c>
      <c r="O9" s="74" t="s">
        <v>106</v>
      </c>
      <c r="P9" s="75"/>
      <c r="Q9" s="24"/>
      <c r="R9" s="73"/>
      <c r="S9" s="24" t="s">
        <v>107</v>
      </c>
      <c r="T9" s="25">
        <v>3000</v>
      </c>
      <c r="W9" s="76" t="s">
        <v>115</v>
      </c>
      <c r="X9" s="77" t="s">
        <v>118</v>
      </c>
      <c r="Z9" s="73">
        <v>34.59</v>
      </c>
      <c r="AA9" s="73" t="s">
        <v>110</v>
      </c>
      <c r="AB9" s="24">
        <v>6000</v>
      </c>
      <c r="AD9" s="74"/>
      <c r="AE9" s="75" t="s">
        <v>266</v>
      </c>
      <c r="AF9" s="24" t="s">
        <v>4</v>
      </c>
      <c r="AG9" s="78">
        <v>3</v>
      </c>
      <c r="AH9" s="24"/>
      <c r="AI9" s="25"/>
    </row>
    <row r="10" spans="2:35" ht="102">
      <c r="B10" s="23" t="s">
        <v>279</v>
      </c>
      <c r="C10" s="79" t="s">
        <v>474</v>
      </c>
      <c r="D10" s="24" t="s">
        <v>473</v>
      </c>
      <c r="E10" s="25"/>
      <c r="F10" s="29"/>
      <c r="H10" s="71" t="s">
        <v>702</v>
      </c>
      <c r="I10" s="72" t="s">
        <v>475</v>
      </c>
      <c r="J10" s="24" t="s">
        <v>478</v>
      </c>
      <c r="K10" s="73">
        <v>34.8</v>
      </c>
      <c r="L10" s="24" t="s">
        <v>479</v>
      </c>
      <c r="M10" s="25">
        <v>6500</v>
      </c>
      <c r="O10" s="74" t="s">
        <v>106</v>
      </c>
      <c r="P10" s="75"/>
      <c r="Q10" s="24"/>
      <c r="R10" s="73"/>
      <c r="S10" s="24" t="s">
        <v>107</v>
      </c>
      <c r="T10" s="25">
        <v>6000</v>
      </c>
      <c r="W10" s="76" t="s">
        <v>115</v>
      </c>
      <c r="X10" s="77" t="s">
        <v>118</v>
      </c>
      <c r="Z10" s="73">
        <v>34.59</v>
      </c>
      <c r="AA10" s="73" t="s">
        <v>110</v>
      </c>
      <c r="AB10" s="24">
        <v>6000</v>
      </c>
      <c r="AD10" s="74"/>
      <c r="AE10" s="75" t="s">
        <v>267</v>
      </c>
      <c r="AF10" s="24" t="s">
        <v>5</v>
      </c>
      <c r="AG10" s="78">
        <v>3</v>
      </c>
      <c r="AH10" s="24"/>
      <c r="AI10" s="25"/>
    </row>
    <row r="11" spans="2:35" s="2" customFormat="1" ht="76.5">
      <c r="B11" s="23" t="s">
        <v>279</v>
      </c>
      <c r="C11" s="30" t="s">
        <v>395</v>
      </c>
      <c r="D11" s="24" t="s">
        <v>594</v>
      </c>
      <c r="E11" s="25"/>
      <c r="F11" s="44"/>
      <c r="H11" s="71" t="s">
        <v>702</v>
      </c>
      <c r="I11" s="72" t="s">
        <v>475</v>
      </c>
      <c r="J11" s="80" t="s">
        <v>480</v>
      </c>
      <c r="K11" s="81">
        <v>33.42</v>
      </c>
      <c r="L11" s="57" t="s">
        <v>479</v>
      </c>
      <c r="M11" s="82">
        <v>6700</v>
      </c>
      <c r="O11" s="83" t="s">
        <v>106</v>
      </c>
      <c r="P11" s="80"/>
      <c r="Q11" s="80"/>
      <c r="R11" s="81"/>
      <c r="S11" s="57" t="s">
        <v>107</v>
      </c>
      <c r="T11" s="82">
        <v>6700</v>
      </c>
      <c r="W11" s="83" t="s">
        <v>115</v>
      </c>
      <c r="X11" s="80" t="s">
        <v>119</v>
      </c>
      <c r="Z11" s="81">
        <v>44.9</v>
      </c>
      <c r="AA11" s="81" t="s">
        <v>110</v>
      </c>
      <c r="AB11" s="57">
        <v>6000</v>
      </c>
      <c r="AD11" s="74"/>
      <c r="AE11" s="75" t="s">
        <v>594</v>
      </c>
      <c r="AF11" s="80" t="s">
        <v>7</v>
      </c>
      <c r="AG11" s="78">
        <v>33.5</v>
      </c>
      <c r="AH11" s="24" t="s">
        <v>8</v>
      </c>
      <c r="AI11" s="84">
        <v>6700</v>
      </c>
    </row>
    <row r="12" spans="2:35" s="2" customFormat="1" ht="38.25">
      <c r="B12" s="23" t="s">
        <v>279</v>
      </c>
      <c r="C12" s="24" t="s">
        <v>590</v>
      </c>
      <c r="D12" s="24" t="s">
        <v>591</v>
      </c>
      <c r="E12" s="25">
        <v>208</v>
      </c>
      <c r="F12" s="44"/>
      <c r="H12" s="71" t="s">
        <v>702</v>
      </c>
      <c r="I12" s="72" t="s">
        <v>475</v>
      </c>
      <c r="J12" s="80" t="s">
        <v>481</v>
      </c>
      <c r="K12" s="81">
        <v>8.86</v>
      </c>
      <c r="L12" s="57" t="s">
        <v>476</v>
      </c>
      <c r="M12" s="82">
        <v>2200</v>
      </c>
      <c r="O12" s="83" t="s">
        <v>106</v>
      </c>
      <c r="P12" s="80"/>
      <c r="Q12" s="80"/>
      <c r="R12" s="81"/>
      <c r="S12" s="57" t="s">
        <v>107</v>
      </c>
      <c r="T12" s="82">
        <v>2200</v>
      </c>
      <c r="W12" s="83" t="s">
        <v>115</v>
      </c>
      <c r="X12" s="80" t="s">
        <v>120</v>
      </c>
      <c r="Z12" s="81">
        <v>10.75</v>
      </c>
      <c r="AA12" s="81" t="s">
        <v>121</v>
      </c>
      <c r="AB12" s="57">
        <v>2200</v>
      </c>
      <c r="AD12" s="74"/>
      <c r="AE12" s="75" t="s">
        <v>9</v>
      </c>
      <c r="AF12" s="85" t="s">
        <v>10</v>
      </c>
      <c r="AG12" s="78">
        <v>8.75</v>
      </c>
      <c r="AH12" s="24"/>
      <c r="AI12" s="25"/>
    </row>
    <row r="13" spans="2:35" s="2" customFormat="1" ht="39" thickBot="1">
      <c r="B13" s="23" t="s">
        <v>279</v>
      </c>
      <c r="C13" s="24" t="s">
        <v>592</v>
      </c>
      <c r="D13" s="24" t="s">
        <v>593</v>
      </c>
      <c r="E13" s="25">
        <v>152</v>
      </c>
      <c r="F13" s="44"/>
      <c r="H13" s="71" t="s">
        <v>702</v>
      </c>
      <c r="I13" s="72" t="s">
        <v>475</v>
      </c>
      <c r="J13" s="80" t="s">
        <v>478</v>
      </c>
      <c r="K13" s="81">
        <v>34.8</v>
      </c>
      <c r="L13" s="57" t="s">
        <v>479</v>
      </c>
      <c r="M13" s="82">
        <v>6500</v>
      </c>
      <c r="O13" s="83" t="s">
        <v>106</v>
      </c>
      <c r="P13" s="80"/>
      <c r="Q13" s="80"/>
      <c r="R13" s="81"/>
      <c r="S13" s="57" t="s">
        <v>107</v>
      </c>
      <c r="T13" s="82">
        <v>6000</v>
      </c>
      <c r="W13" s="83"/>
      <c r="X13" s="80"/>
      <c r="Y13" s="80"/>
      <c r="Z13" s="81"/>
      <c r="AA13" s="57"/>
      <c r="AB13" s="82"/>
      <c r="AD13" s="86"/>
      <c r="AE13" s="35" t="s">
        <v>11</v>
      </c>
      <c r="AF13" s="87" t="s">
        <v>7</v>
      </c>
      <c r="AG13" s="88">
        <v>33.5</v>
      </c>
      <c r="AH13" s="89" t="s">
        <v>12</v>
      </c>
      <c r="AI13" s="90">
        <v>6700</v>
      </c>
    </row>
    <row r="14" spans="2:28" ht="13.5" thickTop="1">
      <c r="B14" s="16"/>
      <c r="C14" s="32"/>
      <c r="D14" s="3"/>
      <c r="E14" s="3"/>
      <c r="F14" s="29"/>
      <c r="H14" s="33"/>
      <c r="I14" s="34"/>
      <c r="J14" s="3"/>
      <c r="K14" s="11"/>
      <c r="L14" s="3"/>
      <c r="M14" s="3"/>
      <c r="O14" s="34"/>
      <c r="P14" s="34"/>
      <c r="Q14" s="3"/>
      <c r="R14" s="11"/>
      <c r="S14" s="3"/>
      <c r="T14" s="3"/>
      <c r="W14" s="45"/>
      <c r="X14" s="45"/>
      <c r="Y14" s="3"/>
      <c r="Z14" s="11"/>
      <c r="AA14" s="3"/>
      <c r="AB14" s="3"/>
    </row>
    <row r="15" spans="2:28" ht="12.75" hidden="1">
      <c r="B15" s="16"/>
      <c r="C15" s="32"/>
      <c r="D15" s="3"/>
      <c r="E15" s="3"/>
      <c r="F15" s="29"/>
      <c r="H15" s="33"/>
      <c r="I15" s="34"/>
      <c r="J15" s="3"/>
      <c r="K15" s="11">
        <f>SUM(K8:K13)</f>
        <v>156.29</v>
      </c>
      <c r="L15" s="3"/>
      <c r="M15" s="3"/>
      <c r="O15" s="34"/>
      <c r="P15" s="34"/>
      <c r="Q15" s="3"/>
      <c r="R15" s="11"/>
      <c r="S15" s="3"/>
      <c r="T15" s="3"/>
      <c r="W15" s="45"/>
      <c r="X15" s="45"/>
      <c r="Y15" s="3"/>
      <c r="Z15" s="11">
        <f>SUM(Z8:Z12)</f>
        <v>135.33</v>
      </c>
      <c r="AA15" s="3"/>
      <c r="AB15" s="3"/>
    </row>
    <row r="16" spans="2:28" ht="12.75">
      <c r="B16" s="16"/>
      <c r="C16" s="32"/>
      <c r="D16" s="3"/>
      <c r="E16" s="3"/>
      <c r="F16" s="29"/>
      <c r="H16" s="33"/>
      <c r="I16" s="34"/>
      <c r="J16" s="3"/>
      <c r="K16" s="11"/>
      <c r="L16" s="3"/>
      <c r="M16" s="3"/>
      <c r="O16" s="34"/>
      <c r="P16" s="34"/>
      <c r="Q16" s="3"/>
      <c r="R16" s="11"/>
      <c r="S16" s="3"/>
      <c r="T16" s="3"/>
      <c r="W16" s="45"/>
      <c r="X16" s="45"/>
      <c r="Y16" s="3"/>
      <c r="Z16" s="11"/>
      <c r="AA16" s="3"/>
      <c r="AB16" s="3"/>
    </row>
    <row r="17" spans="2:28" ht="12.75">
      <c r="B17" s="16"/>
      <c r="C17" s="32"/>
      <c r="D17" s="3"/>
      <c r="E17" s="3"/>
      <c r="F17" s="29"/>
      <c r="H17" s="33"/>
      <c r="I17" s="34"/>
      <c r="J17" s="3"/>
      <c r="K17" s="11"/>
      <c r="L17" s="3"/>
      <c r="M17" s="3"/>
      <c r="O17" s="34"/>
      <c r="P17" s="34"/>
      <c r="Q17" s="3"/>
      <c r="R17" s="11"/>
      <c r="S17" s="3"/>
      <c r="T17" s="3"/>
      <c r="W17" s="34"/>
      <c r="X17" s="34"/>
      <c r="Y17" s="3"/>
      <c r="Z17" s="11"/>
      <c r="AA17" s="3"/>
      <c r="AB17" s="3"/>
    </row>
    <row r="18" spans="2:28" ht="12.75">
      <c r="B18" s="16"/>
      <c r="C18" s="32"/>
      <c r="D18" s="3"/>
      <c r="E18" s="3"/>
      <c r="F18" s="29"/>
      <c r="H18" s="33"/>
      <c r="I18" s="34"/>
      <c r="J18" s="3"/>
      <c r="K18" s="11"/>
      <c r="L18" s="3"/>
      <c r="M18" s="3"/>
      <c r="O18" s="34"/>
      <c r="P18" s="34"/>
      <c r="Q18" s="3"/>
      <c r="R18" s="11"/>
      <c r="S18" s="3"/>
      <c r="T18" s="3"/>
      <c r="W18" s="34"/>
      <c r="X18" s="34"/>
      <c r="Y18" s="3"/>
      <c r="Z18" s="11"/>
      <c r="AA18" s="3"/>
      <c r="AB18" s="3"/>
    </row>
    <row r="19" spans="2:6" ht="13.5" thickBot="1">
      <c r="B19" s="16"/>
      <c r="C19" s="3"/>
      <c r="D19" s="3"/>
      <c r="E19" s="3"/>
      <c r="F19" s="11"/>
    </row>
    <row r="20" spans="2:35" ht="39" thickTop="1">
      <c r="B20" s="20" t="s">
        <v>280</v>
      </c>
      <c r="C20" s="21" t="s">
        <v>596</v>
      </c>
      <c r="D20" s="21" t="s">
        <v>597</v>
      </c>
      <c r="E20" s="22">
        <v>137</v>
      </c>
      <c r="F20" s="29"/>
      <c r="H20" s="62" t="s">
        <v>702</v>
      </c>
      <c r="I20" s="63" t="s">
        <v>475</v>
      </c>
      <c r="J20" s="21" t="s">
        <v>482</v>
      </c>
      <c r="K20" s="64">
        <v>55.74</v>
      </c>
      <c r="L20" s="21" t="s">
        <v>479</v>
      </c>
      <c r="M20" s="22">
        <v>4000</v>
      </c>
      <c r="O20" s="65" t="s">
        <v>108</v>
      </c>
      <c r="P20" s="66"/>
      <c r="Q20" s="21"/>
      <c r="R20" s="64"/>
      <c r="S20" s="21" t="s">
        <v>107</v>
      </c>
      <c r="T20" s="22">
        <v>4000</v>
      </c>
      <c r="W20" s="91" t="s">
        <v>115</v>
      </c>
      <c r="X20" s="92" t="s">
        <v>122</v>
      </c>
      <c r="Y20" s="93" t="s">
        <v>123</v>
      </c>
      <c r="Z20" s="94">
        <v>55</v>
      </c>
      <c r="AA20" s="93" t="s">
        <v>110</v>
      </c>
      <c r="AB20" s="95">
        <v>4000</v>
      </c>
      <c r="AD20" s="65"/>
      <c r="AE20" s="96" t="s">
        <v>13</v>
      </c>
      <c r="AF20" s="96" t="s">
        <v>14</v>
      </c>
      <c r="AG20" s="70">
        <v>56</v>
      </c>
      <c r="AH20" s="21"/>
      <c r="AI20" s="22"/>
    </row>
    <row r="21" spans="2:35" ht="38.25">
      <c r="B21" s="23" t="s">
        <v>280</v>
      </c>
      <c r="C21" s="24" t="s">
        <v>598</v>
      </c>
      <c r="D21" s="24" t="s">
        <v>599</v>
      </c>
      <c r="E21" s="25">
        <v>121</v>
      </c>
      <c r="F21" s="29"/>
      <c r="H21" s="71" t="s">
        <v>702</v>
      </c>
      <c r="I21" s="72" t="s">
        <v>483</v>
      </c>
      <c r="J21" s="24" t="s">
        <v>482</v>
      </c>
      <c r="K21" s="73">
        <v>55.74</v>
      </c>
      <c r="L21" s="24" t="s">
        <v>479</v>
      </c>
      <c r="M21" s="25">
        <v>4000</v>
      </c>
      <c r="O21" s="74" t="s">
        <v>108</v>
      </c>
      <c r="P21" s="75"/>
      <c r="Q21" s="24"/>
      <c r="R21" s="73"/>
      <c r="S21" s="24"/>
      <c r="T21" s="25"/>
      <c r="W21" s="76" t="s">
        <v>115</v>
      </c>
      <c r="X21" s="77" t="s">
        <v>124</v>
      </c>
      <c r="Y21" s="24" t="s">
        <v>125</v>
      </c>
      <c r="Z21" s="73">
        <v>54</v>
      </c>
      <c r="AA21" s="24" t="s">
        <v>117</v>
      </c>
      <c r="AB21" s="25">
        <v>2500</v>
      </c>
      <c r="AD21" s="26"/>
      <c r="AE21" s="24"/>
      <c r="AF21" s="24"/>
      <c r="AG21" s="24"/>
      <c r="AH21" s="24"/>
      <c r="AI21" s="25"/>
    </row>
    <row r="22" spans="2:35" s="2" customFormat="1" ht="51">
      <c r="B22" s="23" t="s">
        <v>280</v>
      </c>
      <c r="C22" s="24" t="s">
        <v>18</v>
      </c>
      <c r="D22" s="24" t="s">
        <v>426</v>
      </c>
      <c r="E22" s="25"/>
      <c r="F22" s="3"/>
      <c r="H22" s="71" t="s">
        <v>702</v>
      </c>
      <c r="I22" s="72" t="s">
        <v>475</v>
      </c>
      <c r="J22" s="24" t="s">
        <v>484</v>
      </c>
      <c r="K22" s="97">
        <v>59.04</v>
      </c>
      <c r="L22" s="57" t="s">
        <v>476</v>
      </c>
      <c r="M22" s="82">
        <v>5000</v>
      </c>
      <c r="O22" s="23" t="s">
        <v>108</v>
      </c>
      <c r="P22" s="24"/>
      <c r="Q22" s="24"/>
      <c r="R22" s="97"/>
      <c r="S22" s="57" t="s">
        <v>107</v>
      </c>
      <c r="T22" s="82">
        <v>5000</v>
      </c>
      <c r="W22" s="23" t="s">
        <v>115</v>
      </c>
      <c r="X22" s="24" t="s">
        <v>126</v>
      </c>
      <c r="Y22" s="24" t="s">
        <v>127</v>
      </c>
      <c r="Z22" s="97">
        <v>45.89</v>
      </c>
      <c r="AA22" s="57" t="s">
        <v>110</v>
      </c>
      <c r="AB22" s="82">
        <v>5000</v>
      </c>
      <c r="AD22" s="98"/>
      <c r="AE22" s="99" t="s">
        <v>600</v>
      </c>
      <c r="AF22" s="100" t="s">
        <v>15</v>
      </c>
      <c r="AG22" s="101">
        <v>41</v>
      </c>
      <c r="AH22" s="102"/>
      <c r="AI22" s="103"/>
    </row>
    <row r="23" spans="2:35" s="2" customFormat="1" ht="114.75">
      <c r="B23" s="23" t="s">
        <v>280</v>
      </c>
      <c r="C23" s="24" t="s">
        <v>0</v>
      </c>
      <c r="D23" s="24" t="s">
        <v>602</v>
      </c>
      <c r="E23" s="25"/>
      <c r="F23" s="3"/>
      <c r="H23" s="71" t="s">
        <v>702</v>
      </c>
      <c r="I23" s="72" t="s">
        <v>483</v>
      </c>
      <c r="J23" s="24" t="s">
        <v>482</v>
      </c>
      <c r="K23" s="97">
        <v>55.74</v>
      </c>
      <c r="L23" s="57" t="s">
        <v>479</v>
      </c>
      <c r="M23" s="82">
        <v>4000</v>
      </c>
      <c r="O23" s="23" t="s">
        <v>108</v>
      </c>
      <c r="P23" s="24"/>
      <c r="Q23" s="24"/>
      <c r="R23" s="97"/>
      <c r="S23" s="57" t="s">
        <v>107</v>
      </c>
      <c r="T23" s="82">
        <v>2000</v>
      </c>
      <c r="W23" s="104" t="s">
        <v>115</v>
      </c>
      <c r="X23" s="102" t="s">
        <v>122</v>
      </c>
      <c r="Y23" s="102" t="s">
        <v>128</v>
      </c>
      <c r="Z23" s="105">
        <v>55</v>
      </c>
      <c r="AA23" s="106" t="s">
        <v>110</v>
      </c>
      <c r="AB23" s="107">
        <v>4000</v>
      </c>
      <c r="AD23" s="104"/>
      <c r="AE23" s="102"/>
      <c r="AF23" s="102"/>
      <c r="AG23" s="106"/>
      <c r="AH23" s="106"/>
      <c r="AI23" s="107"/>
    </row>
    <row r="24" spans="2:35" s="2" customFormat="1" ht="39" thickBot="1">
      <c r="B24" s="31" t="s">
        <v>280</v>
      </c>
      <c r="C24" s="35" t="s">
        <v>284</v>
      </c>
      <c r="D24" s="35" t="s">
        <v>601</v>
      </c>
      <c r="E24" s="36"/>
      <c r="F24" s="3"/>
      <c r="H24" s="108" t="s">
        <v>702</v>
      </c>
      <c r="I24" s="109" t="s">
        <v>475</v>
      </c>
      <c r="J24" s="35" t="s">
        <v>485</v>
      </c>
      <c r="K24" s="110">
        <v>44.58</v>
      </c>
      <c r="L24" s="111" t="s">
        <v>476</v>
      </c>
      <c r="M24" s="112">
        <v>5000</v>
      </c>
      <c r="O24" s="23" t="s">
        <v>108</v>
      </c>
      <c r="P24" s="24"/>
      <c r="Q24" s="24"/>
      <c r="R24" s="97"/>
      <c r="S24" s="57" t="s">
        <v>107</v>
      </c>
      <c r="T24" s="82">
        <v>8500</v>
      </c>
      <c r="W24" s="31" t="s">
        <v>115</v>
      </c>
      <c r="X24" s="35" t="s">
        <v>129</v>
      </c>
      <c r="Y24" s="35" t="s">
        <v>601</v>
      </c>
      <c r="Z24" s="110">
        <v>52.9</v>
      </c>
      <c r="AA24" s="111" t="s">
        <v>110</v>
      </c>
      <c r="AB24" s="112">
        <v>6000</v>
      </c>
      <c r="AD24" s="113"/>
      <c r="AE24" s="114" t="s">
        <v>16</v>
      </c>
      <c r="AF24" s="115" t="s">
        <v>17</v>
      </c>
      <c r="AG24" s="116">
        <v>43.75</v>
      </c>
      <c r="AH24" s="117"/>
      <c r="AI24" s="118"/>
    </row>
    <row r="25" spans="2:26" ht="13.5" hidden="1" thickTop="1">
      <c r="B25" s="16"/>
      <c r="C25" s="3"/>
      <c r="D25" s="3"/>
      <c r="E25" s="3"/>
      <c r="F25" s="11"/>
      <c r="K25" s="6">
        <f>SUM(K20:K24)</f>
        <v>270.84000000000003</v>
      </c>
      <c r="W25" s="46"/>
      <c r="X25" s="46"/>
      <c r="Z25" s="6">
        <f>SUM(Z20:Z24)</f>
        <v>262.78999999999996</v>
      </c>
    </row>
    <row r="26" spans="2:6" ht="13.5" thickTop="1">
      <c r="B26" s="16"/>
      <c r="C26" s="3"/>
      <c r="D26" s="3"/>
      <c r="E26" s="3"/>
      <c r="F26" s="11"/>
    </row>
    <row r="27" spans="2:6" ht="13.5" thickBot="1">
      <c r="B27" s="16"/>
      <c r="C27" s="3"/>
      <c r="D27" s="3"/>
      <c r="E27" s="3"/>
      <c r="F27" s="11"/>
    </row>
    <row r="28" spans="2:35" ht="43.5" thickTop="1">
      <c r="B28" s="20" t="s">
        <v>278</v>
      </c>
      <c r="C28" s="21" t="s">
        <v>603</v>
      </c>
      <c r="D28" s="21" t="s">
        <v>604</v>
      </c>
      <c r="E28" s="22">
        <v>246</v>
      </c>
      <c r="F28" s="29"/>
      <c r="H28" s="119" t="s">
        <v>702</v>
      </c>
      <c r="I28" s="120" t="s">
        <v>475</v>
      </c>
      <c r="J28" s="93" t="s">
        <v>486</v>
      </c>
      <c r="K28" s="94">
        <v>1.06</v>
      </c>
      <c r="L28" s="93" t="s">
        <v>476</v>
      </c>
      <c r="M28" s="95">
        <v>890</v>
      </c>
      <c r="O28" s="65" t="s">
        <v>109</v>
      </c>
      <c r="P28" s="66"/>
      <c r="Q28" s="21"/>
      <c r="R28" s="64"/>
      <c r="S28" s="21" t="s">
        <v>107</v>
      </c>
      <c r="T28" s="22">
        <v>900</v>
      </c>
      <c r="W28" s="65"/>
      <c r="X28" s="66"/>
      <c r="Y28" s="21"/>
      <c r="Z28" s="64"/>
      <c r="AA28" s="21"/>
      <c r="AB28" s="22"/>
      <c r="AD28" s="65"/>
      <c r="AE28" s="66"/>
      <c r="AF28" s="69" t="s">
        <v>19</v>
      </c>
      <c r="AG28" s="121">
        <v>2.5</v>
      </c>
      <c r="AH28" s="21"/>
      <c r="AI28" s="22"/>
    </row>
    <row r="29" spans="2:35" ht="42.75">
      <c r="B29" s="23" t="s">
        <v>278</v>
      </c>
      <c r="C29" s="24" t="s">
        <v>354</v>
      </c>
      <c r="D29" s="24" t="s">
        <v>202</v>
      </c>
      <c r="E29" s="25"/>
      <c r="F29" s="29"/>
      <c r="H29" s="122" t="s">
        <v>702</v>
      </c>
      <c r="I29" s="123" t="s">
        <v>475</v>
      </c>
      <c r="J29" s="102" t="s">
        <v>487</v>
      </c>
      <c r="K29" s="124">
        <v>1.03</v>
      </c>
      <c r="L29" s="102" t="s">
        <v>476</v>
      </c>
      <c r="M29" s="103">
        <v>900</v>
      </c>
      <c r="O29" s="74" t="s">
        <v>109</v>
      </c>
      <c r="P29" s="75"/>
      <c r="Q29" s="24"/>
      <c r="R29" s="73"/>
      <c r="S29" s="24" t="s">
        <v>107</v>
      </c>
      <c r="T29" s="25"/>
      <c r="W29" s="74"/>
      <c r="X29" s="75"/>
      <c r="Y29" s="24"/>
      <c r="Z29" s="73"/>
      <c r="AA29" s="24"/>
      <c r="AB29" s="25"/>
      <c r="AD29" s="74"/>
      <c r="AE29" s="75"/>
      <c r="AF29" s="24"/>
      <c r="AG29" s="24"/>
      <c r="AH29" s="24"/>
      <c r="AI29" s="25"/>
    </row>
    <row r="30" spans="2:35" ht="42.75">
      <c r="B30" s="26" t="s">
        <v>278</v>
      </c>
      <c r="C30" s="24" t="s">
        <v>362</v>
      </c>
      <c r="D30" s="24" t="s">
        <v>204</v>
      </c>
      <c r="E30" s="25"/>
      <c r="F30" s="29"/>
      <c r="H30" s="122" t="s">
        <v>702</v>
      </c>
      <c r="I30" s="123" t="s">
        <v>475</v>
      </c>
      <c r="J30" s="102" t="s">
        <v>488</v>
      </c>
      <c r="K30" s="124">
        <v>2.15</v>
      </c>
      <c r="L30" s="102" t="s">
        <v>476</v>
      </c>
      <c r="M30" s="103">
        <v>570</v>
      </c>
      <c r="O30" s="74" t="s">
        <v>109</v>
      </c>
      <c r="P30" s="75"/>
      <c r="Q30" s="24"/>
      <c r="R30" s="73"/>
      <c r="S30" s="24" t="s">
        <v>107</v>
      </c>
      <c r="T30" s="25">
        <v>570</v>
      </c>
      <c r="W30" s="74"/>
      <c r="X30" s="75"/>
      <c r="Y30" s="24"/>
      <c r="Z30" s="73"/>
      <c r="AA30" s="24"/>
      <c r="AB30" s="25"/>
      <c r="AD30" s="74"/>
      <c r="AE30" s="75"/>
      <c r="AF30" s="80" t="s">
        <v>20</v>
      </c>
      <c r="AG30" s="78">
        <v>3</v>
      </c>
      <c r="AH30" s="24"/>
      <c r="AI30" s="25"/>
    </row>
    <row r="31" spans="2:35" ht="42.75">
      <c r="B31" s="26" t="s">
        <v>278</v>
      </c>
      <c r="C31" s="24" t="s">
        <v>358</v>
      </c>
      <c r="D31" s="24" t="s">
        <v>357</v>
      </c>
      <c r="E31" s="25"/>
      <c r="F31" s="29"/>
      <c r="H31" s="122" t="s">
        <v>702</v>
      </c>
      <c r="I31" s="123" t="s">
        <v>475</v>
      </c>
      <c r="J31" s="102" t="s">
        <v>489</v>
      </c>
      <c r="K31" s="124">
        <v>0.87</v>
      </c>
      <c r="L31" s="102" t="s">
        <v>476</v>
      </c>
      <c r="M31" s="103">
        <v>500</v>
      </c>
      <c r="O31" s="74" t="s">
        <v>109</v>
      </c>
      <c r="P31" s="75"/>
      <c r="Q31" s="24"/>
      <c r="R31" s="73"/>
      <c r="S31" s="24" t="s">
        <v>107</v>
      </c>
      <c r="T31" s="25"/>
      <c r="W31" s="74"/>
      <c r="X31" s="75"/>
      <c r="Y31" s="24"/>
      <c r="Z31" s="73"/>
      <c r="AA31" s="24"/>
      <c r="AB31" s="25"/>
      <c r="AD31" s="74"/>
      <c r="AE31" s="75"/>
      <c r="AF31" s="24"/>
      <c r="AG31" s="24"/>
      <c r="AH31" s="24"/>
      <c r="AI31" s="25"/>
    </row>
    <row r="32" spans="2:35" ht="42.75">
      <c r="B32" s="23" t="s">
        <v>278</v>
      </c>
      <c r="C32" s="24" t="s">
        <v>356</v>
      </c>
      <c r="D32" s="24" t="s">
        <v>355</v>
      </c>
      <c r="E32" s="25"/>
      <c r="F32" s="29"/>
      <c r="H32" s="122" t="s">
        <v>702</v>
      </c>
      <c r="I32" s="123" t="s">
        <v>475</v>
      </c>
      <c r="J32" s="102" t="s">
        <v>490</v>
      </c>
      <c r="K32" s="124">
        <v>1.75</v>
      </c>
      <c r="L32" s="102" t="s">
        <v>476</v>
      </c>
      <c r="M32" s="103">
        <v>300</v>
      </c>
      <c r="O32" s="74" t="s">
        <v>109</v>
      </c>
      <c r="P32" s="75"/>
      <c r="Q32" s="24"/>
      <c r="R32" s="73"/>
      <c r="S32" s="24" t="s">
        <v>107</v>
      </c>
      <c r="T32" s="25"/>
      <c r="W32" s="74"/>
      <c r="X32" s="75"/>
      <c r="Y32" s="24"/>
      <c r="Z32" s="73"/>
      <c r="AA32" s="24"/>
      <c r="AB32" s="25"/>
      <c r="AD32" s="74"/>
      <c r="AE32" s="75"/>
      <c r="AF32" s="24"/>
      <c r="AG32" s="24"/>
      <c r="AH32" s="24"/>
      <c r="AI32" s="25"/>
    </row>
    <row r="33" spans="2:35" ht="42.75">
      <c r="B33" s="26" t="s">
        <v>278</v>
      </c>
      <c r="C33" s="24" t="s">
        <v>359</v>
      </c>
      <c r="D33" s="24" t="s">
        <v>203</v>
      </c>
      <c r="E33" s="25"/>
      <c r="F33" s="29"/>
      <c r="H33" s="122" t="s">
        <v>702</v>
      </c>
      <c r="I33" s="123" t="s">
        <v>475</v>
      </c>
      <c r="J33" s="102" t="s">
        <v>491</v>
      </c>
      <c r="K33" s="124">
        <v>2.44</v>
      </c>
      <c r="L33" s="102" t="s">
        <v>476</v>
      </c>
      <c r="M33" s="103">
        <v>220</v>
      </c>
      <c r="O33" s="74" t="s">
        <v>109</v>
      </c>
      <c r="P33" s="75"/>
      <c r="Q33" s="24"/>
      <c r="R33" s="73"/>
      <c r="S33" s="24" t="s">
        <v>107</v>
      </c>
      <c r="T33" s="25"/>
      <c r="W33" s="74"/>
      <c r="X33" s="75"/>
      <c r="Y33" s="24"/>
      <c r="Z33" s="73"/>
      <c r="AA33" s="24"/>
      <c r="AB33" s="25"/>
      <c r="AD33" s="74"/>
      <c r="AE33" s="75"/>
      <c r="AF33" s="24"/>
      <c r="AG33" s="24"/>
      <c r="AH33" s="24"/>
      <c r="AI33" s="25"/>
    </row>
    <row r="34" spans="2:35" ht="42.75">
      <c r="B34" s="23" t="s">
        <v>278</v>
      </c>
      <c r="C34" s="24" t="s">
        <v>605</v>
      </c>
      <c r="D34" s="24" t="s">
        <v>606</v>
      </c>
      <c r="E34" s="25">
        <v>178</v>
      </c>
      <c r="F34" s="29"/>
      <c r="H34" s="122" t="s">
        <v>702</v>
      </c>
      <c r="I34" s="123" t="s">
        <v>475</v>
      </c>
      <c r="J34" s="102" t="s">
        <v>492</v>
      </c>
      <c r="K34" s="124">
        <v>1.94</v>
      </c>
      <c r="L34" s="102" t="s">
        <v>476</v>
      </c>
      <c r="M34" s="103">
        <v>300</v>
      </c>
      <c r="O34" s="74" t="s">
        <v>109</v>
      </c>
      <c r="P34" s="75"/>
      <c r="Q34" s="24"/>
      <c r="R34" s="73"/>
      <c r="S34" s="24" t="s">
        <v>107</v>
      </c>
      <c r="T34" s="25">
        <v>300</v>
      </c>
      <c r="W34" s="74"/>
      <c r="X34" s="75"/>
      <c r="Y34" s="24"/>
      <c r="Z34" s="73"/>
      <c r="AA34" s="24"/>
      <c r="AB34" s="25"/>
      <c r="AD34" s="74"/>
      <c r="AE34" s="75"/>
      <c r="AF34" s="85" t="s">
        <v>21</v>
      </c>
      <c r="AG34" s="125">
        <v>3</v>
      </c>
      <c r="AH34" s="24"/>
      <c r="AI34" s="25"/>
    </row>
    <row r="35" spans="2:35" ht="42.75">
      <c r="B35" s="23" t="s">
        <v>278</v>
      </c>
      <c r="C35" s="24" t="s">
        <v>607</v>
      </c>
      <c r="D35" s="24" t="s">
        <v>608</v>
      </c>
      <c r="E35" s="25">
        <v>170</v>
      </c>
      <c r="F35" s="29"/>
      <c r="H35" s="122" t="s">
        <v>702</v>
      </c>
      <c r="I35" s="123" t="s">
        <v>475</v>
      </c>
      <c r="J35" s="102" t="s">
        <v>496</v>
      </c>
      <c r="K35" s="124">
        <v>2.04</v>
      </c>
      <c r="L35" s="102" t="s">
        <v>476</v>
      </c>
      <c r="M35" s="103">
        <v>300</v>
      </c>
      <c r="O35" s="74" t="s">
        <v>109</v>
      </c>
      <c r="P35" s="75"/>
      <c r="Q35" s="24"/>
      <c r="R35" s="73"/>
      <c r="S35" s="24" t="s">
        <v>107</v>
      </c>
      <c r="T35" s="25">
        <v>1200</v>
      </c>
      <c r="W35" s="74"/>
      <c r="X35" s="75"/>
      <c r="Y35" s="24"/>
      <c r="Z35" s="73"/>
      <c r="AA35" s="24"/>
      <c r="AB35" s="25"/>
      <c r="AD35" s="74"/>
      <c r="AE35" s="75"/>
      <c r="AF35" s="85" t="s">
        <v>22</v>
      </c>
      <c r="AG35" s="125">
        <v>3.25</v>
      </c>
      <c r="AH35" s="24"/>
      <c r="AI35" s="25"/>
    </row>
    <row r="36" spans="2:35" ht="42.75">
      <c r="B36" s="23" t="s">
        <v>278</v>
      </c>
      <c r="C36" s="24" t="s">
        <v>610</v>
      </c>
      <c r="D36" s="24" t="s">
        <v>611</v>
      </c>
      <c r="E36" s="25">
        <v>157</v>
      </c>
      <c r="F36" s="29"/>
      <c r="H36" s="122" t="s">
        <v>702</v>
      </c>
      <c r="I36" s="123" t="s">
        <v>475</v>
      </c>
      <c r="J36" s="102" t="s">
        <v>563</v>
      </c>
      <c r="K36" s="124">
        <v>3.1</v>
      </c>
      <c r="L36" s="102" t="s">
        <v>476</v>
      </c>
      <c r="M36" s="103">
        <v>870</v>
      </c>
      <c r="O36" s="74" t="s">
        <v>109</v>
      </c>
      <c r="P36" s="75"/>
      <c r="Q36" s="24"/>
      <c r="R36" s="73"/>
      <c r="S36" s="24" t="s">
        <v>107</v>
      </c>
      <c r="T36" s="25">
        <v>1240</v>
      </c>
      <c r="W36" s="74"/>
      <c r="X36" s="75"/>
      <c r="Y36" s="24"/>
      <c r="Z36" s="73"/>
      <c r="AA36" s="24"/>
      <c r="AB36" s="25"/>
      <c r="AD36" s="74"/>
      <c r="AE36" s="75"/>
      <c r="AF36" s="85" t="s">
        <v>23</v>
      </c>
      <c r="AG36" s="125">
        <v>4.25</v>
      </c>
      <c r="AH36" s="24"/>
      <c r="AI36" s="25"/>
    </row>
    <row r="37" spans="2:35" ht="42.75">
      <c r="B37" s="26" t="s">
        <v>278</v>
      </c>
      <c r="C37" s="24" t="s">
        <v>361</v>
      </c>
      <c r="D37" s="24" t="s">
        <v>360</v>
      </c>
      <c r="E37" s="25"/>
      <c r="F37" s="29"/>
      <c r="H37" s="122" t="s">
        <v>702</v>
      </c>
      <c r="I37" s="123" t="s">
        <v>475</v>
      </c>
      <c r="J37" s="102" t="s">
        <v>564</v>
      </c>
      <c r="K37" s="124">
        <v>1.46</v>
      </c>
      <c r="L37" s="102" t="s">
        <v>476</v>
      </c>
      <c r="M37" s="103">
        <v>840</v>
      </c>
      <c r="O37" s="74" t="s">
        <v>109</v>
      </c>
      <c r="P37" s="75"/>
      <c r="Q37" s="24"/>
      <c r="R37" s="73"/>
      <c r="S37" s="24" t="s">
        <v>107</v>
      </c>
      <c r="T37" s="25">
        <v>1200</v>
      </c>
      <c r="W37" s="74"/>
      <c r="X37" s="75"/>
      <c r="Y37" s="24"/>
      <c r="Z37" s="73"/>
      <c r="AA37" s="24"/>
      <c r="AB37" s="25"/>
      <c r="AD37" s="74"/>
      <c r="AE37" s="75"/>
      <c r="AF37" s="80" t="s">
        <v>24</v>
      </c>
      <c r="AG37" s="78">
        <v>2.25</v>
      </c>
      <c r="AH37" s="24"/>
      <c r="AI37" s="25"/>
    </row>
    <row r="38" spans="2:35" ht="51">
      <c r="B38" s="23" t="s">
        <v>278</v>
      </c>
      <c r="C38" s="24" t="s">
        <v>234</v>
      </c>
      <c r="D38" s="27" t="s">
        <v>235</v>
      </c>
      <c r="E38" s="28"/>
      <c r="F38" s="29"/>
      <c r="H38" s="122" t="s">
        <v>702</v>
      </c>
      <c r="I38" s="123" t="s">
        <v>475</v>
      </c>
      <c r="J38" s="102" t="s">
        <v>493</v>
      </c>
      <c r="K38" s="124">
        <v>1.52</v>
      </c>
      <c r="L38" s="102" t="s">
        <v>476</v>
      </c>
      <c r="M38" s="103">
        <v>540</v>
      </c>
      <c r="O38" s="74" t="s">
        <v>109</v>
      </c>
      <c r="P38" s="75"/>
      <c r="Q38" s="24"/>
      <c r="R38" s="73"/>
      <c r="S38" s="24" t="s">
        <v>107</v>
      </c>
      <c r="T38" s="25"/>
      <c r="W38" s="74"/>
      <c r="X38" s="75"/>
      <c r="Y38" s="24"/>
      <c r="Z38" s="73"/>
      <c r="AA38" s="24"/>
      <c r="AB38" s="25"/>
      <c r="AD38" s="74"/>
      <c r="AE38" s="75"/>
      <c r="AF38" s="80" t="s">
        <v>25</v>
      </c>
      <c r="AG38" s="78">
        <v>2.5</v>
      </c>
      <c r="AH38" s="24"/>
      <c r="AI38" s="25"/>
    </row>
    <row r="39" spans="2:35" ht="51">
      <c r="B39" s="23" t="s">
        <v>278</v>
      </c>
      <c r="C39" s="24" t="s">
        <v>237</v>
      </c>
      <c r="D39" s="27" t="s">
        <v>236</v>
      </c>
      <c r="E39" s="28"/>
      <c r="F39" s="29"/>
      <c r="H39" s="122" t="s">
        <v>702</v>
      </c>
      <c r="I39" s="123" t="s">
        <v>475</v>
      </c>
      <c r="J39" s="102" t="s">
        <v>494</v>
      </c>
      <c r="K39" s="124">
        <v>2.79</v>
      </c>
      <c r="L39" s="102" t="s">
        <v>476</v>
      </c>
      <c r="M39" s="103">
        <v>330</v>
      </c>
      <c r="O39" s="74" t="s">
        <v>109</v>
      </c>
      <c r="P39" s="75"/>
      <c r="Q39" s="24"/>
      <c r="R39" s="73"/>
      <c r="S39" s="24" t="s">
        <v>107</v>
      </c>
      <c r="T39" s="25"/>
      <c r="W39" s="74"/>
      <c r="X39" s="75"/>
      <c r="Y39" s="24"/>
      <c r="Z39" s="73"/>
      <c r="AA39" s="24"/>
      <c r="AB39" s="25"/>
      <c r="AD39" s="74"/>
      <c r="AE39" s="75"/>
      <c r="AF39" s="80" t="s">
        <v>26</v>
      </c>
      <c r="AG39" s="78">
        <v>3</v>
      </c>
      <c r="AH39" s="24"/>
      <c r="AI39" s="25"/>
    </row>
    <row r="40" spans="2:35" ht="51">
      <c r="B40" s="23" t="s">
        <v>278</v>
      </c>
      <c r="C40" s="24" t="s">
        <v>240</v>
      </c>
      <c r="D40" s="27" t="s">
        <v>238</v>
      </c>
      <c r="E40" s="28"/>
      <c r="F40" s="29"/>
      <c r="H40" s="122" t="s">
        <v>702</v>
      </c>
      <c r="I40" s="123" t="s">
        <v>475</v>
      </c>
      <c r="J40" s="102" t="s">
        <v>495</v>
      </c>
      <c r="K40" s="124">
        <v>1.52</v>
      </c>
      <c r="L40" s="102" t="s">
        <v>476</v>
      </c>
      <c r="M40" s="103">
        <v>600</v>
      </c>
      <c r="O40" s="74" t="s">
        <v>109</v>
      </c>
      <c r="P40" s="75"/>
      <c r="Q40" s="24"/>
      <c r="R40" s="73"/>
      <c r="S40" s="24" t="s">
        <v>107</v>
      </c>
      <c r="T40" s="25"/>
      <c r="W40" s="74"/>
      <c r="X40" s="75"/>
      <c r="Y40" s="24"/>
      <c r="Z40" s="73"/>
      <c r="AA40" s="24"/>
      <c r="AB40" s="25"/>
      <c r="AD40" s="74"/>
      <c r="AE40" s="75"/>
      <c r="AF40" s="80" t="s">
        <v>27</v>
      </c>
      <c r="AG40" s="78">
        <v>3</v>
      </c>
      <c r="AH40" s="24"/>
      <c r="AI40" s="25"/>
    </row>
    <row r="41" spans="2:35" ht="42.75">
      <c r="B41" s="23" t="s">
        <v>278</v>
      </c>
      <c r="C41" s="24" t="s">
        <v>241</v>
      </c>
      <c r="D41" s="27" t="s">
        <v>239</v>
      </c>
      <c r="E41" s="28"/>
      <c r="F41" s="29"/>
      <c r="H41" s="122" t="s">
        <v>702</v>
      </c>
      <c r="I41" s="123" t="s">
        <v>475</v>
      </c>
      <c r="J41" s="102" t="s">
        <v>486</v>
      </c>
      <c r="K41" s="124">
        <v>0.92</v>
      </c>
      <c r="L41" s="102" t="s">
        <v>476</v>
      </c>
      <c r="M41" s="103">
        <v>300</v>
      </c>
      <c r="O41" s="74" t="s">
        <v>109</v>
      </c>
      <c r="P41" s="75"/>
      <c r="Q41" s="24"/>
      <c r="R41" s="73"/>
      <c r="S41" s="24" t="s">
        <v>107</v>
      </c>
      <c r="T41" s="25"/>
      <c r="W41" s="74"/>
      <c r="X41" s="75"/>
      <c r="Y41" s="24"/>
      <c r="Z41" s="73"/>
      <c r="AA41" s="24"/>
      <c r="AB41" s="25"/>
      <c r="AD41" s="74"/>
      <c r="AE41" s="75"/>
      <c r="AF41" s="80" t="s">
        <v>28</v>
      </c>
      <c r="AG41" s="78"/>
      <c r="AH41" s="24"/>
      <c r="AI41" s="25"/>
    </row>
    <row r="42" spans="2:35" ht="42.75">
      <c r="B42" s="26" t="s">
        <v>278</v>
      </c>
      <c r="C42" s="24" t="s">
        <v>612</v>
      </c>
      <c r="D42" s="24" t="s">
        <v>609</v>
      </c>
      <c r="E42" s="25">
        <v>20</v>
      </c>
      <c r="F42" s="29"/>
      <c r="H42" s="122" t="s">
        <v>702</v>
      </c>
      <c r="I42" s="123" t="s">
        <v>475</v>
      </c>
      <c r="J42" s="102" t="s">
        <v>496</v>
      </c>
      <c r="K42" s="124">
        <v>2.04</v>
      </c>
      <c r="L42" s="102" t="s">
        <v>476</v>
      </c>
      <c r="M42" s="103">
        <v>300</v>
      </c>
      <c r="O42" s="74" t="s">
        <v>109</v>
      </c>
      <c r="P42" s="75"/>
      <c r="Q42" s="24"/>
      <c r="R42" s="73"/>
      <c r="S42" s="24" t="s">
        <v>107</v>
      </c>
      <c r="T42" s="25">
        <v>1200</v>
      </c>
      <c r="W42" s="74"/>
      <c r="X42" s="75"/>
      <c r="Y42" s="24"/>
      <c r="Z42" s="73"/>
      <c r="AA42" s="24"/>
      <c r="AB42" s="25"/>
      <c r="AD42" s="74"/>
      <c r="AE42" s="75"/>
      <c r="AF42" s="126" t="s">
        <v>22</v>
      </c>
      <c r="AG42" s="125">
        <v>3</v>
      </c>
      <c r="AH42" s="24"/>
      <c r="AI42" s="25"/>
    </row>
    <row r="43" spans="2:35" ht="42.75">
      <c r="B43" s="26" t="s">
        <v>278</v>
      </c>
      <c r="C43" s="24" t="s">
        <v>613</v>
      </c>
      <c r="D43" s="24" t="s">
        <v>614</v>
      </c>
      <c r="E43" s="25">
        <v>10</v>
      </c>
      <c r="F43" s="29"/>
      <c r="H43" s="122" t="s">
        <v>702</v>
      </c>
      <c r="I43" s="123" t="s">
        <v>475</v>
      </c>
      <c r="J43" s="102" t="s">
        <v>496</v>
      </c>
      <c r="K43" s="124">
        <v>2.04</v>
      </c>
      <c r="L43" s="102" t="s">
        <v>476</v>
      </c>
      <c r="M43" s="103">
        <v>300</v>
      </c>
      <c r="O43" s="74" t="s">
        <v>109</v>
      </c>
      <c r="P43" s="75"/>
      <c r="Q43" s="24"/>
      <c r="R43" s="73"/>
      <c r="S43" s="24" t="s">
        <v>107</v>
      </c>
      <c r="T43" s="25"/>
      <c r="W43" s="74"/>
      <c r="X43" s="75"/>
      <c r="Y43" s="24"/>
      <c r="Z43" s="73"/>
      <c r="AA43" s="24"/>
      <c r="AB43" s="25"/>
      <c r="AD43" s="74"/>
      <c r="AE43" s="75"/>
      <c r="AF43" s="126" t="s">
        <v>29</v>
      </c>
      <c r="AG43" s="125">
        <v>3.5</v>
      </c>
      <c r="AH43" s="24"/>
      <c r="AI43" s="25"/>
    </row>
    <row r="44" spans="2:35" ht="42.75">
      <c r="B44" s="26" t="s">
        <v>278</v>
      </c>
      <c r="C44" s="24" t="s">
        <v>408</v>
      </c>
      <c r="D44" s="24" t="s">
        <v>407</v>
      </c>
      <c r="E44" s="25"/>
      <c r="F44" s="29"/>
      <c r="H44" s="122" t="s">
        <v>702</v>
      </c>
      <c r="I44" s="123" t="s">
        <v>475</v>
      </c>
      <c r="J44" s="102" t="s">
        <v>497</v>
      </c>
      <c r="K44" s="124">
        <v>3.1</v>
      </c>
      <c r="L44" s="102" t="s">
        <v>476</v>
      </c>
      <c r="M44" s="103">
        <v>440</v>
      </c>
      <c r="O44" s="74" t="s">
        <v>109</v>
      </c>
      <c r="P44" s="75"/>
      <c r="Q44" s="24"/>
      <c r="R44" s="73"/>
      <c r="S44" s="24" t="s">
        <v>107</v>
      </c>
      <c r="T44" s="25"/>
      <c r="W44" s="74"/>
      <c r="X44" s="75"/>
      <c r="Y44" s="24"/>
      <c r="Z44" s="73"/>
      <c r="AA44" s="24"/>
      <c r="AB44" s="25"/>
      <c r="AD44" s="74"/>
      <c r="AE44" s="75"/>
      <c r="AF44" s="80" t="s">
        <v>30</v>
      </c>
      <c r="AG44" s="78">
        <v>4.25</v>
      </c>
      <c r="AH44" s="24"/>
      <c r="AI44" s="25"/>
    </row>
    <row r="45" spans="2:35" ht="42.75">
      <c r="B45" s="26" t="s">
        <v>278</v>
      </c>
      <c r="C45" s="24" t="s">
        <v>409</v>
      </c>
      <c r="D45" s="24" t="s">
        <v>410</v>
      </c>
      <c r="E45" s="25"/>
      <c r="F45" s="29"/>
      <c r="H45" s="122" t="s">
        <v>702</v>
      </c>
      <c r="I45" s="123" t="s">
        <v>475</v>
      </c>
      <c r="J45" s="102" t="s">
        <v>500</v>
      </c>
      <c r="K45" s="124">
        <v>3.1</v>
      </c>
      <c r="L45" s="102" t="s">
        <v>476</v>
      </c>
      <c r="M45" s="103">
        <v>420</v>
      </c>
      <c r="O45" s="74" t="s">
        <v>109</v>
      </c>
      <c r="P45" s="75"/>
      <c r="Q45" s="24"/>
      <c r="R45" s="73"/>
      <c r="S45" s="24" t="s">
        <v>107</v>
      </c>
      <c r="T45" s="25"/>
      <c r="W45" s="74"/>
      <c r="X45" s="75"/>
      <c r="Y45" s="24"/>
      <c r="Z45" s="73"/>
      <c r="AA45" s="24"/>
      <c r="AB45" s="25"/>
      <c r="AD45" s="74"/>
      <c r="AE45" s="75"/>
      <c r="AF45" s="80" t="s">
        <v>31</v>
      </c>
      <c r="AG45" s="78">
        <v>4.25</v>
      </c>
      <c r="AH45" s="24"/>
      <c r="AI45" s="25"/>
    </row>
    <row r="46" spans="2:35" ht="42.75">
      <c r="B46" s="26" t="s">
        <v>278</v>
      </c>
      <c r="C46" s="24" t="s">
        <v>411</v>
      </c>
      <c r="D46" s="24" t="s">
        <v>412</v>
      </c>
      <c r="E46" s="25"/>
      <c r="F46" s="29"/>
      <c r="H46" s="122" t="s">
        <v>702</v>
      </c>
      <c r="I46" s="123" t="s">
        <v>475</v>
      </c>
      <c r="J46" s="102" t="s">
        <v>499</v>
      </c>
      <c r="K46" s="124">
        <v>3.1</v>
      </c>
      <c r="L46" s="102" t="s">
        <v>476</v>
      </c>
      <c r="M46" s="103">
        <v>420</v>
      </c>
      <c r="O46" s="74" t="s">
        <v>109</v>
      </c>
      <c r="P46" s="75"/>
      <c r="Q46" s="24"/>
      <c r="R46" s="73"/>
      <c r="S46" s="24" t="s">
        <v>107</v>
      </c>
      <c r="T46" s="25"/>
      <c r="W46" s="74"/>
      <c r="X46" s="75"/>
      <c r="Y46" s="24"/>
      <c r="Z46" s="73"/>
      <c r="AA46" s="24"/>
      <c r="AB46" s="25"/>
      <c r="AD46" s="74"/>
      <c r="AE46" s="75"/>
      <c r="AF46" s="80" t="s">
        <v>32</v>
      </c>
      <c r="AG46" s="78">
        <v>4.25</v>
      </c>
      <c r="AH46" s="24"/>
      <c r="AI46" s="25"/>
    </row>
    <row r="47" spans="2:35" ht="42.75">
      <c r="B47" s="26" t="s">
        <v>278</v>
      </c>
      <c r="C47" s="24" t="s">
        <v>340</v>
      </c>
      <c r="D47" s="24" t="s">
        <v>341</v>
      </c>
      <c r="E47" s="25"/>
      <c r="F47" s="29"/>
      <c r="H47" s="122" t="s">
        <v>702</v>
      </c>
      <c r="I47" s="123" t="s">
        <v>475</v>
      </c>
      <c r="J47" s="102" t="s">
        <v>498</v>
      </c>
      <c r="K47" s="124">
        <v>2.53</v>
      </c>
      <c r="L47" s="102" t="s">
        <v>476</v>
      </c>
      <c r="M47" s="103">
        <v>630</v>
      </c>
      <c r="O47" s="74" t="s">
        <v>109</v>
      </c>
      <c r="P47" s="75"/>
      <c r="Q47" s="24"/>
      <c r="R47" s="73"/>
      <c r="S47" s="24" t="s">
        <v>107</v>
      </c>
      <c r="T47" s="25"/>
      <c r="W47" s="74"/>
      <c r="X47" s="75"/>
      <c r="Y47" s="24"/>
      <c r="Z47" s="73"/>
      <c r="AA47" s="24"/>
      <c r="AB47" s="25"/>
      <c r="AD47" s="74"/>
      <c r="AE47" s="75"/>
      <c r="AF47" s="80" t="s">
        <v>33</v>
      </c>
      <c r="AG47" s="78">
        <v>3</v>
      </c>
      <c r="AH47" s="24"/>
      <c r="AI47" s="25"/>
    </row>
    <row r="48" spans="2:35" ht="42.75">
      <c r="B48" s="26" t="s">
        <v>278</v>
      </c>
      <c r="C48" s="24" t="s">
        <v>347</v>
      </c>
      <c r="D48" s="24" t="s">
        <v>344</v>
      </c>
      <c r="E48" s="25"/>
      <c r="F48" s="29"/>
      <c r="H48" s="122" t="s">
        <v>702</v>
      </c>
      <c r="I48" s="123" t="s">
        <v>475</v>
      </c>
      <c r="J48" s="102" t="s">
        <v>501</v>
      </c>
      <c r="K48" s="124">
        <v>2.53</v>
      </c>
      <c r="L48" s="102" t="s">
        <v>476</v>
      </c>
      <c r="M48" s="103">
        <v>440</v>
      </c>
      <c r="O48" s="74" t="s">
        <v>109</v>
      </c>
      <c r="P48" s="75"/>
      <c r="Q48" s="24"/>
      <c r="R48" s="73"/>
      <c r="S48" s="24" t="s">
        <v>107</v>
      </c>
      <c r="T48" s="25"/>
      <c r="W48" s="74"/>
      <c r="X48" s="75"/>
      <c r="Y48" s="24"/>
      <c r="Z48" s="73"/>
      <c r="AA48" s="24"/>
      <c r="AB48" s="25"/>
      <c r="AD48" s="74"/>
      <c r="AE48" s="75"/>
      <c r="AF48" s="80" t="s">
        <v>34</v>
      </c>
      <c r="AG48" s="78">
        <v>3</v>
      </c>
      <c r="AH48" s="24"/>
      <c r="AI48" s="25"/>
    </row>
    <row r="49" spans="2:35" ht="42.75">
      <c r="B49" s="26" t="s">
        <v>278</v>
      </c>
      <c r="C49" s="24" t="s">
        <v>346</v>
      </c>
      <c r="D49" s="24" t="s">
        <v>343</v>
      </c>
      <c r="E49" s="25"/>
      <c r="F49" s="29"/>
      <c r="H49" s="122" t="s">
        <v>702</v>
      </c>
      <c r="I49" s="123" t="s">
        <v>475</v>
      </c>
      <c r="J49" s="102" t="s">
        <v>502</v>
      </c>
      <c r="K49" s="124">
        <v>2.53</v>
      </c>
      <c r="L49" s="102" t="s">
        <v>476</v>
      </c>
      <c r="M49" s="103">
        <v>440</v>
      </c>
      <c r="O49" s="74" t="s">
        <v>109</v>
      </c>
      <c r="P49" s="75"/>
      <c r="Q49" s="24"/>
      <c r="R49" s="73"/>
      <c r="S49" s="24" t="s">
        <v>107</v>
      </c>
      <c r="T49" s="25">
        <v>440</v>
      </c>
      <c r="W49" s="74"/>
      <c r="X49" s="75"/>
      <c r="Y49" s="24"/>
      <c r="Z49" s="73"/>
      <c r="AA49" s="24"/>
      <c r="AB49" s="25"/>
      <c r="AD49" s="74"/>
      <c r="AE49" s="75"/>
      <c r="AF49" s="80" t="s">
        <v>35</v>
      </c>
      <c r="AG49" s="78">
        <v>3</v>
      </c>
      <c r="AH49" s="24"/>
      <c r="AI49" s="25"/>
    </row>
    <row r="50" spans="2:35" ht="42.75">
      <c r="B50" s="26" t="s">
        <v>278</v>
      </c>
      <c r="C50" s="24" t="s">
        <v>345</v>
      </c>
      <c r="D50" s="24" t="s">
        <v>342</v>
      </c>
      <c r="E50" s="25"/>
      <c r="F50" s="29"/>
      <c r="H50" s="122" t="s">
        <v>702</v>
      </c>
      <c r="I50" s="123" t="s">
        <v>475</v>
      </c>
      <c r="J50" s="102" t="s">
        <v>503</v>
      </c>
      <c r="K50" s="124">
        <v>2.53</v>
      </c>
      <c r="L50" s="102" t="s">
        <v>476</v>
      </c>
      <c r="M50" s="103">
        <v>440</v>
      </c>
      <c r="O50" s="74" t="s">
        <v>109</v>
      </c>
      <c r="P50" s="75"/>
      <c r="Q50" s="24"/>
      <c r="R50" s="73"/>
      <c r="S50" s="24" t="s">
        <v>107</v>
      </c>
      <c r="T50" s="25">
        <v>440</v>
      </c>
      <c r="W50" s="74"/>
      <c r="X50" s="75"/>
      <c r="Y50" s="24"/>
      <c r="Z50" s="73"/>
      <c r="AA50" s="24"/>
      <c r="AB50" s="25"/>
      <c r="AD50" s="74"/>
      <c r="AE50" s="75"/>
      <c r="AF50" s="80" t="s">
        <v>36</v>
      </c>
      <c r="AG50" s="78">
        <v>3</v>
      </c>
      <c r="AH50" s="24"/>
      <c r="AI50" s="25"/>
    </row>
    <row r="51" spans="2:35" ht="42.75">
      <c r="B51" s="26" t="s">
        <v>278</v>
      </c>
      <c r="C51" s="24" t="s">
        <v>422</v>
      </c>
      <c r="D51" s="24" t="s">
        <v>421</v>
      </c>
      <c r="E51" s="25"/>
      <c r="F51" s="29"/>
      <c r="H51" s="122" t="s">
        <v>702</v>
      </c>
      <c r="I51" s="123" t="s">
        <v>475</v>
      </c>
      <c r="J51" s="102" t="s">
        <v>504</v>
      </c>
      <c r="K51" s="124">
        <v>2.43</v>
      </c>
      <c r="L51" s="102" t="s">
        <v>476</v>
      </c>
      <c r="M51" s="103">
        <v>420</v>
      </c>
      <c r="O51" s="74" t="s">
        <v>109</v>
      </c>
      <c r="P51" s="75"/>
      <c r="Q51" s="24"/>
      <c r="R51" s="73"/>
      <c r="S51" s="24" t="s">
        <v>107</v>
      </c>
      <c r="T51" s="25">
        <v>420</v>
      </c>
      <c r="W51" s="74"/>
      <c r="X51" s="75"/>
      <c r="Y51" s="24"/>
      <c r="Z51" s="73"/>
      <c r="AA51" s="24"/>
      <c r="AB51" s="25"/>
      <c r="AD51" s="74"/>
      <c r="AE51" s="75"/>
      <c r="AF51" s="80" t="s">
        <v>37</v>
      </c>
      <c r="AG51" s="78">
        <v>3.75</v>
      </c>
      <c r="AH51" s="24"/>
      <c r="AI51" s="25"/>
    </row>
    <row r="52" spans="2:35" ht="42.75">
      <c r="B52" s="26" t="s">
        <v>278</v>
      </c>
      <c r="C52" s="24" t="s">
        <v>420</v>
      </c>
      <c r="D52" s="24" t="s">
        <v>419</v>
      </c>
      <c r="E52" s="25"/>
      <c r="F52" s="29"/>
      <c r="H52" s="122" t="s">
        <v>702</v>
      </c>
      <c r="I52" s="123" t="s">
        <v>475</v>
      </c>
      <c r="J52" s="102" t="s">
        <v>505</v>
      </c>
      <c r="K52" s="124">
        <v>2.43</v>
      </c>
      <c r="L52" s="102" t="s">
        <v>476</v>
      </c>
      <c r="M52" s="103">
        <v>420</v>
      </c>
      <c r="O52" s="74" t="s">
        <v>109</v>
      </c>
      <c r="P52" s="75"/>
      <c r="Q52" s="24"/>
      <c r="R52" s="73"/>
      <c r="S52" s="24" t="s">
        <v>107</v>
      </c>
      <c r="T52" s="25"/>
      <c r="W52" s="74"/>
      <c r="X52" s="75"/>
      <c r="Y52" s="24"/>
      <c r="Z52" s="73"/>
      <c r="AA52" s="24"/>
      <c r="AB52" s="25"/>
      <c r="AD52" s="74"/>
      <c r="AE52" s="75"/>
      <c r="AF52" s="80" t="s">
        <v>38</v>
      </c>
      <c r="AG52" s="78">
        <v>3.75</v>
      </c>
      <c r="AH52" s="24"/>
      <c r="AI52" s="25"/>
    </row>
    <row r="53" spans="2:35" ht="42.75">
      <c r="B53" s="26" t="s">
        <v>278</v>
      </c>
      <c r="C53" s="24" t="s">
        <v>615</v>
      </c>
      <c r="D53" s="24" t="s">
        <v>616</v>
      </c>
      <c r="E53" s="25">
        <v>20</v>
      </c>
      <c r="F53" s="29"/>
      <c r="H53" s="122" t="s">
        <v>702</v>
      </c>
      <c r="I53" s="123" t="s">
        <v>475</v>
      </c>
      <c r="J53" s="102" t="s">
        <v>506</v>
      </c>
      <c r="K53" s="124">
        <v>3.1</v>
      </c>
      <c r="L53" s="102" t="s">
        <v>479</v>
      </c>
      <c r="M53" s="103">
        <v>950</v>
      </c>
      <c r="O53" s="74" t="s">
        <v>109</v>
      </c>
      <c r="P53" s="75"/>
      <c r="Q53" s="24"/>
      <c r="R53" s="73"/>
      <c r="S53" s="24" t="s">
        <v>107</v>
      </c>
      <c r="T53" s="25">
        <v>950</v>
      </c>
      <c r="W53" s="74"/>
      <c r="X53" s="75"/>
      <c r="Y53" s="24"/>
      <c r="Z53" s="73"/>
      <c r="AA53" s="24"/>
      <c r="AB53" s="25"/>
      <c r="AD53" s="74"/>
      <c r="AE53" s="75"/>
      <c r="AF53" s="126" t="s">
        <v>39</v>
      </c>
      <c r="AG53" s="125">
        <v>4.5</v>
      </c>
      <c r="AH53" s="24"/>
      <c r="AI53" s="25"/>
    </row>
    <row r="54" spans="2:35" ht="42.75">
      <c r="B54" s="26" t="s">
        <v>278</v>
      </c>
      <c r="C54" s="24" t="s">
        <v>406</v>
      </c>
      <c r="D54" s="24" t="s">
        <v>405</v>
      </c>
      <c r="E54" s="25"/>
      <c r="F54" s="29"/>
      <c r="H54" s="122" t="s">
        <v>702</v>
      </c>
      <c r="I54" s="123" t="s">
        <v>475</v>
      </c>
      <c r="J54" s="102" t="s">
        <v>507</v>
      </c>
      <c r="K54" s="124">
        <v>2.53</v>
      </c>
      <c r="L54" s="102" t="s">
        <v>476</v>
      </c>
      <c r="M54" s="103">
        <v>420</v>
      </c>
      <c r="O54" s="74" t="s">
        <v>109</v>
      </c>
      <c r="P54" s="75"/>
      <c r="Q54" s="24"/>
      <c r="R54" s="73"/>
      <c r="S54" s="24" t="s">
        <v>107</v>
      </c>
      <c r="T54" s="25">
        <v>420</v>
      </c>
      <c r="W54" s="74"/>
      <c r="X54" s="75"/>
      <c r="Y54" s="24"/>
      <c r="Z54" s="73"/>
      <c r="AA54" s="24"/>
      <c r="AB54" s="25"/>
      <c r="AD54" s="74"/>
      <c r="AE54" s="75"/>
      <c r="AF54" s="80" t="s">
        <v>40</v>
      </c>
      <c r="AG54" s="78">
        <v>4.75</v>
      </c>
      <c r="AH54" s="24"/>
      <c r="AI54" s="25"/>
    </row>
    <row r="55" spans="2:35" ht="42.75">
      <c r="B55" s="23" t="s">
        <v>278</v>
      </c>
      <c r="C55" s="24" t="s">
        <v>427</v>
      </c>
      <c r="D55" s="24" t="s">
        <v>405</v>
      </c>
      <c r="E55" s="25"/>
      <c r="F55" s="29"/>
      <c r="H55" s="122" t="s">
        <v>702</v>
      </c>
      <c r="I55" s="123" t="s">
        <v>475</v>
      </c>
      <c r="J55" s="102" t="s">
        <v>507</v>
      </c>
      <c r="K55" s="124">
        <v>2.53</v>
      </c>
      <c r="L55" s="102" t="s">
        <v>476</v>
      </c>
      <c r="M55" s="103">
        <v>420</v>
      </c>
      <c r="O55" s="74" t="s">
        <v>109</v>
      </c>
      <c r="P55" s="75"/>
      <c r="Q55" s="24"/>
      <c r="R55" s="73"/>
      <c r="S55" s="24" t="s">
        <v>107</v>
      </c>
      <c r="T55" s="25">
        <v>420</v>
      </c>
      <c r="W55" s="74"/>
      <c r="X55" s="75"/>
      <c r="Y55" s="24"/>
      <c r="Z55" s="73"/>
      <c r="AA55" s="24"/>
      <c r="AB55" s="25"/>
      <c r="AD55" s="74"/>
      <c r="AE55" s="75"/>
      <c r="AF55" s="80" t="s">
        <v>40</v>
      </c>
      <c r="AG55" s="78">
        <v>4.75</v>
      </c>
      <c r="AH55" s="24"/>
      <c r="AI55" s="25"/>
    </row>
    <row r="56" spans="2:35" ht="42.75">
      <c r="B56" s="26" t="s">
        <v>278</v>
      </c>
      <c r="C56" s="24" t="s">
        <v>617</v>
      </c>
      <c r="D56" s="24" t="s">
        <v>618</v>
      </c>
      <c r="E56" s="25">
        <v>14</v>
      </c>
      <c r="F56" s="29"/>
      <c r="H56" s="122" t="s">
        <v>702</v>
      </c>
      <c r="I56" s="123" t="s">
        <v>475</v>
      </c>
      <c r="J56" s="102" t="s">
        <v>508</v>
      </c>
      <c r="K56" s="124">
        <v>2.53</v>
      </c>
      <c r="L56" s="102" t="s">
        <v>476</v>
      </c>
      <c r="M56" s="103">
        <v>400</v>
      </c>
      <c r="O56" s="74" t="s">
        <v>109</v>
      </c>
      <c r="P56" s="75"/>
      <c r="Q56" s="24"/>
      <c r="R56" s="73"/>
      <c r="S56" s="24" t="s">
        <v>107</v>
      </c>
      <c r="T56" s="25">
        <v>420</v>
      </c>
      <c r="W56" s="74"/>
      <c r="X56" s="75"/>
      <c r="Y56" s="24"/>
      <c r="Z56" s="73"/>
      <c r="AA56" s="24"/>
      <c r="AB56" s="25"/>
      <c r="AD56" s="74"/>
      <c r="AE56" s="75"/>
      <c r="AF56" s="126" t="s">
        <v>41</v>
      </c>
      <c r="AG56" s="125">
        <v>4.75</v>
      </c>
      <c r="AH56" s="24"/>
      <c r="AI56" s="25"/>
    </row>
    <row r="57" spans="2:35" ht="42.75">
      <c r="B57" s="26" t="s">
        <v>278</v>
      </c>
      <c r="C57" s="24" t="s">
        <v>619</v>
      </c>
      <c r="D57" s="24" t="s">
        <v>620</v>
      </c>
      <c r="E57" s="25">
        <v>14</v>
      </c>
      <c r="F57" s="29"/>
      <c r="H57" s="122" t="s">
        <v>702</v>
      </c>
      <c r="I57" s="123" t="s">
        <v>475</v>
      </c>
      <c r="J57" s="102" t="s">
        <v>509</v>
      </c>
      <c r="K57" s="124">
        <v>2.53</v>
      </c>
      <c r="L57" s="102" t="s">
        <v>476</v>
      </c>
      <c r="M57" s="103">
        <v>400</v>
      </c>
      <c r="O57" s="74" t="s">
        <v>109</v>
      </c>
      <c r="P57" s="75"/>
      <c r="Q57" s="24"/>
      <c r="R57" s="73"/>
      <c r="S57" s="24" t="s">
        <v>107</v>
      </c>
      <c r="T57" s="25">
        <v>450</v>
      </c>
      <c r="W57" s="74"/>
      <c r="X57" s="75"/>
      <c r="Y57" s="24"/>
      <c r="Z57" s="73"/>
      <c r="AA57" s="24"/>
      <c r="AB57" s="25"/>
      <c r="AD57" s="74"/>
      <c r="AE57" s="75"/>
      <c r="AF57" s="126" t="s">
        <v>42</v>
      </c>
      <c r="AG57" s="125">
        <v>4.75</v>
      </c>
      <c r="AH57" s="24"/>
      <c r="AI57" s="25"/>
    </row>
    <row r="58" spans="2:35" ht="42.75">
      <c r="B58" s="26" t="s">
        <v>278</v>
      </c>
      <c r="C58" s="24" t="s">
        <v>621</v>
      </c>
      <c r="D58" s="24" t="s">
        <v>622</v>
      </c>
      <c r="E58" s="25">
        <v>14</v>
      </c>
      <c r="F58" s="29"/>
      <c r="H58" s="122" t="s">
        <v>702</v>
      </c>
      <c r="I58" s="123" t="s">
        <v>475</v>
      </c>
      <c r="J58" s="102" t="s">
        <v>510</v>
      </c>
      <c r="K58" s="124">
        <v>2.53</v>
      </c>
      <c r="L58" s="102" t="s">
        <v>476</v>
      </c>
      <c r="M58" s="103">
        <v>400</v>
      </c>
      <c r="O58" s="74" t="s">
        <v>109</v>
      </c>
      <c r="P58" s="75"/>
      <c r="Q58" s="24"/>
      <c r="R58" s="73"/>
      <c r="S58" s="24" t="s">
        <v>107</v>
      </c>
      <c r="T58" s="25">
        <v>450</v>
      </c>
      <c r="W58" s="74"/>
      <c r="X58" s="75"/>
      <c r="Y58" s="24"/>
      <c r="Z58" s="73"/>
      <c r="AA58" s="24"/>
      <c r="AB58" s="25"/>
      <c r="AD58" s="74"/>
      <c r="AE58" s="75"/>
      <c r="AF58" s="126" t="s">
        <v>43</v>
      </c>
      <c r="AG58" s="125">
        <v>4.75</v>
      </c>
      <c r="AH58" s="24"/>
      <c r="AI58" s="25"/>
    </row>
    <row r="59" spans="2:35" ht="63.75">
      <c r="B59" s="26" t="s">
        <v>278</v>
      </c>
      <c r="C59" s="24" t="s">
        <v>430</v>
      </c>
      <c r="D59" s="24" t="s">
        <v>428</v>
      </c>
      <c r="E59" s="25"/>
      <c r="F59" s="29"/>
      <c r="H59" s="122" t="s">
        <v>702</v>
      </c>
      <c r="I59" s="123" t="s">
        <v>475</v>
      </c>
      <c r="J59" s="102" t="s">
        <v>511</v>
      </c>
      <c r="K59" s="124">
        <v>2.43</v>
      </c>
      <c r="L59" s="102" t="s">
        <v>476</v>
      </c>
      <c r="M59" s="103">
        <v>450</v>
      </c>
      <c r="O59" s="74" t="s">
        <v>109</v>
      </c>
      <c r="P59" s="75"/>
      <c r="Q59" s="24"/>
      <c r="R59" s="73"/>
      <c r="S59" s="24" t="s">
        <v>107</v>
      </c>
      <c r="T59" s="25">
        <v>450</v>
      </c>
      <c r="W59" s="74"/>
      <c r="X59" s="75"/>
      <c r="Y59" s="24"/>
      <c r="Z59" s="73"/>
      <c r="AA59" s="24"/>
      <c r="AB59" s="25"/>
      <c r="AD59" s="74"/>
      <c r="AE59" s="75"/>
      <c r="AF59" s="127" t="s">
        <v>44</v>
      </c>
      <c r="AG59" s="78">
        <v>4</v>
      </c>
      <c r="AH59" s="24"/>
      <c r="AI59" s="25"/>
    </row>
    <row r="60" spans="2:35" ht="63.75">
      <c r="B60" s="26" t="s">
        <v>278</v>
      </c>
      <c r="C60" s="24" t="s">
        <v>431</v>
      </c>
      <c r="D60" s="24" t="s">
        <v>429</v>
      </c>
      <c r="E60" s="25"/>
      <c r="F60" s="29"/>
      <c r="H60" s="122" t="s">
        <v>702</v>
      </c>
      <c r="I60" s="123" t="s">
        <v>475</v>
      </c>
      <c r="J60" s="102" t="s">
        <v>512</v>
      </c>
      <c r="K60" s="124">
        <v>2.43</v>
      </c>
      <c r="L60" s="102" t="s">
        <v>476</v>
      </c>
      <c r="M60" s="103">
        <v>430</v>
      </c>
      <c r="O60" s="74" t="s">
        <v>109</v>
      </c>
      <c r="P60" s="75"/>
      <c r="Q60" s="24"/>
      <c r="R60" s="73"/>
      <c r="S60" s="24" t="s">
        <v>107</v>
      </c>
      <c r="T60" s="25">
        <v>430</v>
      </c>
      <c r="W60" s="74"/>
      <c r="X60" s="75"/>
      <c r="Y60" s="24"/>
      <c r="Z60" s="73"/>
      <c r="AA60" s="24"/>
      <c r="AB60" s="25"/>
      <c r="AD60" s="74"/>
      <c r="AE60" s="75"/>
      <c r="AF60" s="127" t="s">
        <v>45</v>
      </c>
      <c r="AG60" s="78">
        <v>4</v>
      </c>
      <c r="AH60" s="24"/>
      <c r="AI60" s="25"/>
    </row>
    <row r="61" spans="2:35" ht="63.75">
      <c r="B61" s="26" t="s">
        <v>278</v>
      </c>
      <c r="C61" s="24" t="s">
        <v>432</v>
      </c>
      <c r="D61" s="24" t="s">
        <v>433</v>
      </c>
      <c r="E61" s="25"/>
      <c r="F61" s="29"/>
      <c r="H61" s="122" t="s">
        <v>702</v>
      </c>
      <c r="I61" s="123" t="s">
        <v>475</v>
      </c>
      <c r="J61" s="102" t="s">
        <v>513</v>
      </c>
      <c r="K61" s="124">
        <v>2.43</v>
      </c>
      <c r="L61" s="102" t="s">
        <v>476</v>
      </c>
      <c r="M61" s="103">
        <v>430</v>
      </c>
      <c r="O61" s="74" t="s">
        <v>109</v>
      </c>
      <c r="P61" s="75"/>
      <c r="Q61" s="24"/>
      <c r="R61" s="73"/>
      <c r="S61" s="24" t="s">
        <v>107</v>
      </c>
      <c r="T61" s="25">
        <v>430</v>
      </c>
      <c r="W61" s="74"/>
      <c r="X61" s="75"/>
      <c r="Y61" s="24"/>
      <c r="Z61" s="73"/>
      <c r="AA61" s="24"/>
      <c r="AB61" s="25"/>
      <c r="AD61" s="74"/>
      <c r="AE61" s="75"/>
      <c r="AF61" s="127" t="s">
        <v>46</v>
      </c>
      <c r="AG61" s="78">
        <v>4</v>
      </c>
      <c r="AH61" s="24"/>
      <c r="AI61" s="25"/>
    </row>
    <row r="62" spans="2:35" ht="63.75">
      <c r="B62" s="26" t="s">
        <v>278</v>
      </c>
      <c r="C62" s="24" t="s">
        <v>462</v>
      </c>
      <c r="D62" s="24" t="s">
        <v>434</v>
      </c>
      <c r="E62" s="25"/>
      <c r="F62" s="29"/>
      <c r="H62" s="122" t="s">
        <v>702</v>
      </c>
      <c r="I62" s="123" t="s">
        <v>475</v>
      </c>
      <c r="J62" s="102" t="s">
        <v>514</v>
      </c>
      <c r="K62" s="124">
        <v>2.43</v>
      </c>
      <c r="L62" s="102" t="s">
        <v>476</v>
      </c>
      <c r="M62" s="103">
        <v>430</v>
      </c>
      <c r="O62" s="74" t="s">
        <v>109</v>
      </c>
      <c r="P62" s="75"/>
      <c r="Q62" s="24"/>
      <c r="R62" s="73"/>
      <c r="S62" s="24" t="s">
        <v>107</v>
      </c>
      <c r="T62" s="25">
        <v>430</v>
      </c>
      <c r="W62" s="74"/>
      <c r="X62" s="75"/>
      <c r="Y62" s="24"/>
      <c r="Z62" s="73"/>
      <c r="AA62" s="24"/>
      <c r="AB62" s="25"/>
      <c r="AD62" s="74"/>
      <c r="AE62" s="75"/>
      <c r="AF62" s="127" t="s">
        <v>47</v>
      </c>
      <c r="AG62" s="78">
        <v>4</v>
      </c>
      <c r="AH62" s="24"/>
      <c r="AI62" s="25"/>
    </row>
    <row r="63" spans="2:35" ht="63.75">
      <c r="B63" s="26" t="s">
        <v>278</v>
      </c>
      <c r="C63" s="24" t="s">
        <v>464</v>
      </c>
      <c r="D63" s="24" t="s">
        <v>463</v>
      </c>
      <c r="E63" s="25"/>
      <c r="F63" s="29"/>
      <c r="H63" s="122" t="s">
        <v>702</v>
      </c>
      <c r="I63" s="123" t="s">
        <v>475</v>
      </c>
      <c r="J63" s="102" t="s">
        <v>515</v>
      </c>
      <c r="K63" s="124">
        <v>2.43</v>
      </c>
      <c r="L63" s="102" t="s">
        <v>476</v>
      </c>
      <c r="M63" s="103">
        <v>430</v>
      </c>
      <c r="O63" s="74" t="s">
        <v>109</v>
      </c>
      <c r="P63" s="75"/>
      <c r="Q63" s="24"/>
      <c r="R63" s="73"/>
      <c r="S63" s="24" t="s">
        <v>107</v>
      </c>
      <c r="T63" s="25">
        <v>430</v>
      </c>
      <c r="W63" s="74"/>
      <c r="X63" s="75"/>
      <c r="Y63" s="24"/>
      <c r="Z63" s="73"/>
      <c r="AA63" s="24"/>
      <c r="AB63" s="25"/>
      <c r="AD63" s="74"/>
      <c r="AE63" s="75"/>
      <c r="AF63" s="127" t="s">
        <v>48</v>
      </c>
      <c r="AG63" s="78">
        <v>4</v>
      </c>
      <c r="AH63" s="24"/>
      <c r="AI63" s="25"/>
    </row>
    <row r="64" spans="2:35" ht="63.75">
      <c r="B64" s="26" t="s">
        <v>278</v>
      </c>
      <c r="C64" s="24" t="s">
        <v>466</v>
      </c>
      <c r="D64" s="24" t="s">
        <v>465</v>
      </c>
      <c r="E64" s="25"/>
      <c r="F64" s="29"/>
      <c r="H64" s="122" t="s">
        <v>702</v>
      </c>
      <c r="I64" s="123" t="s">
        <v>475</v>
      </c>
      <c r="J64" s="102" t="s">
        <v>516</v>
      </c>
      <c r="K64" s="124">
        <v>2.43</v>
      </c>
      <c r="L64" s="102" t="s">
        <v>476</v>
      </c>
      <c r="M64" s="103">
        <v>430</v>
      </c>
      <c r="O64" s="74" t="s">
        <v>109</v>
      </c>
      <c r="P64" s="75"/>
      <c r="Q64" s="24"/>
      <c r="R64" s="73"/>
      <c r="S64" s="24" t="s">
        <v>107</v>
      </c>
      <c r="T64" s="25">
        <v>430</v>
      </c>
      <c r="W64" s="74"/>
      <c r="X64" s="75"/>
      <c r="Y64" s="24"/>
      <c r="Z64" s="73"/>
      <c r="AA64" s="24"/>
      <c r="AB64" s="25"/>
      <c r="AD64" s="74"/>
      <c r="AE64" s="75"/>
      <c r="AF64" s="127" t="s">
        <v>49</v>
      </c>
      <c r="AG64" s="78">
        <v>4</v>
      </c>
      <c r="AH64" s="24"/>
      <c r="AI64" s="25"/>
    </row>
    <row r="65" spans="2:35" ht="42.75">
      <c r="B65" s="26" t="s">
        <v>278</v>
      </c>
      <c r="C65" s="24" t="s">
        <v>416</v>
      </c>
      <c r="D65" s="24" t="s">
        <v>413</v>
      </c>
      <c r="E65" s="25"/>
      <c r="F65" s="29"/>
      <c r="H65" s="122" t="s">
        <v>702</v>
      </c>
      <c r="I65" s="123" t="s">
        <v>475</v>
      </c>
      <c r="J65" s="102" t="s">
        <v>517</v>
      </c>
      <c r="K65" s="124">
        <v>2.14</v>
      </c>
      <c r="L65" s="102" t="s">
        <v>476</v>
      </c>
      <c r="M65" s="103">
        <v>400</v>
      </c>
      <c r="O65" s="74" t="s">
        <v>109</v>
      </c>
      <c r="P65" s="75"/>
      <c r="Q65" s="24"/>
      <c r="R65" s="73"/>
      <c r="S65" s="24" t="s">
        <v>107</v>
      </c>
      <c r="T65" s="25">
        <v>400</v>
      </c>
      <c r="W65" s="74"/>
      <c r="X65" s="75"/>
      <c r="Y65" s="24"/>
      <c r="Z65" s="73"/>
      <c r="AA65" s="24"/>
      <c r="AB65" s="25"/>
      <c r="AD65" s="74"/>
      <c r="AE65" s="75"/>
      <c r="AF65" s="80" t="s">
        <v>50</v>
      </c>
      <c r="AG65" s="78">
        <v>5</v>
      </c>
      <c r="AH65" s="24"/>
      <c r="AI65" s="25"/>
    </row>
    <row r="66" spans="2:35" ht="42.75">
      <c r="B66" s="26" t="s">
        <v>278</v>
      </c>
      <c r="C66" s="24" t="s">
        <v>414</v>
      </c>
      <c r="D66" s="24" t="s">
        <v>415</v>
      </c>
      <c r="E66" s="25"/>
      <c r="F66" s="29"/>
      <c r="H66" s="122" t="s">
        <v>702</v>
      </c>
      <c r="I66" s="123" t="s">
        <v>475</v>
      </c>
      <c r="J66" s="102" t="s">
        <v>518</v>
      </c>
      <c r="K66" s="124">
        <v>2.14</v>
      </c>
      <c r="L66" s="102" t="s">
        <v>476</v>
      </c>
      <c r="M66" s="103">
        <v>400</v>
      </c>
      <c r="O66" s="74" t="s">
        <v>109</v>
      </c>
      <c r="P66" s="75"/>
      <c r="Q66" s="24"/>
      <c r="R66" s="73"/>
      <c r="S66" s="24" t="s">
        <v>107</v>
      </c>
      <c r="T66" s="25">
        <v>400</v>
      </c>
      <c r="W66" s="74"/>
      <c r="X66" s="75"/>
      <c r="Y66" s="24"/>
      <c r="Z66" s="73"/>
      <c r="AA66" s="24"/>
      <c r="AB66" s="25"/>
      <c r="AD66" s="74"/>
      <c r="AE66" s="75"/>
      <c r="AF66" s="80" t="s">
        <v>50</v>
      </c>
      <c r="AG66" s="78">
        <v>5</v>
      </c>
      <c r="AH66" s="24"/>
      <c r="AI66" s="25"/>
    </row>
    <row r="67" spans="2:35" ht="43.5" thickBot="1">
      <c r="B67" s="26" t="s">
        <v>278</v>
      </c>
      <c r="C67" s="24" t="s">
        <v>418</v>
      </c>
      <c r="D67" s="24" t="s">
        <v>417</v>
      </c>
      <c r="E67" s="25"/>
      <c r="F67" s="29"/>
      <c r="H67" s="128" t="s">
        <v>702</v>
      </c>
      <c r="I67" s="129" t="s">
        <v>475</v>
      </c>
      <c r="J67" s="117" t="s">
        <v>519</v>
      </c>
      <c r="K67" s="130">
        <v>2.14</v>
      </c>
      <c r="L67" s="117" t="s">
        <v>476</v>
      </c>
      <c r="M67" s="118">
        <v>400</v>
      </c>
      <c r="O67" s="74" t="s">
        <v>109</v>
      </c>
      <c r="P67" s="75"/>
      <c r="Q67" s="24"/>
      <c r="R67" s="73"/>
      <c r="S67" s="24" t="s">
        <v>107</v>
      </c>
      <c r="T67" s="25">
        <v>400</v>
      </c>
      <c r="W67" s="74"/>
      <c r="X67" s="75"/>
      <c r="Y67" s="24"/>
      <c r="Z67" s="73"/>
      <c r="AA67" s="24"/>
      <c r="AB67" s="25"/>
      <c r="AD67" s="131"/>
      <c r="AE67" s="132"/>
      <c r="AF67" s="87" t="s">
        <v>50</v>
      </c>
      <c r="AG67" s="133">
        <v>5</v>
      </c>
      <c r="AH67" s="35"/>
      <c r="AI67" s="36"/>
    </row>
    <row r="68" spans="6:33" s="3" customFormat="1" ht="13.5" hidden="1" thickTop="1">
      <c r="F68" s="29"/>
      <c r="G68" s="34"/>
      <c r="H68" s="33"/>
      <c r="I68" s="34"/>
      <c r="K68" s="48">
        <f>SUM(K28,K30,K34:K40,K42:K67)</f>
        <v>82.69000000000005</v>
      </c>
      <c r="O68" s="34"/>
      <c r="P68" s="34"/>
      <c r="R68" s="11"/>
      <c r="W68" s="34"/>
      <c r="X68" s="34"/>
      <c r="Z68" s="11"/>
      <c r="AG68" s="48">
        <f>SUM(AG28,AG30,AG34:AG40,AG42:AG67)</f>
        <v>132.75</v>
      </c>
    </row>
    <row r="69" spans="6:33" s="3" customFormat="1" ht="13.5" thickTop="1">
      <c r="F69" s="29"/>
      <c r="G69" s="34"/>
      <c r="H69" s="33"/>
      <c r="I69" s="34"/>
      <c r="K69" s="48"/>
      <c r="O69" s="34"/>
      <c r="P69" s="34"/>
      <c r="R69" s="11"/>
      <c r="W69" s="34"/>
      <c r="X69" s="34"/>
      <c r="Z69" s="11"/>
      <c r="AG69" s="48"/>
    </row>
    <row r="70" spans="6:26" s="3" customFormat="1" ht="13.5" thickBot="1">
      <c r="F70" s="29"/>
      <c r="G70" s="34"/>
      <c r="H70" s="33"/>
      <c r="I70" s="34"/>
      <c r="K70" s="11"/>
      <c r="O70" s="34"/>
      <c r="P70" s="34"/>
      <c r="R70" s="11"/>
      <c r="W70" s="34"/>
      <c r="X70" s="34"/>
      <c r="Z70" s="11"/>
    </row>
    <row r="71" spans="2:35" s="3" customFormat="1" ht="115.5" thickTop="1">
      <c r="B71" s="38" t="s">
        <v>277</v>
      </c>
      <c r="C71" s="63" t="s">
        <v>247</v>
      </c>
      <c r="D71" s="21" t="s">
        <v>218</v>
      </c>
      <c r="E71" s="22"/>
      <c r="F71" s="29"/>
      <c r="G71" s="34"/>
      <c r="H71" s="62" t="s">
        <v>702</v>
      </c>
      <c r="I71" s="63" t="s">
        <v>475</v>
      </c>
      <c r="J71" s="21" t="s">
        <v>520</v>
      </c>
      <c r="K71" s="134">
        <v>31.2</v>
      </c>
      <c r="L71" s="135" t="s">
        <v>479</v>
      </c>
      <c r="M71" s="136">
        <v>8500</v>
      </c>
      <c r="O71" s="137"/>
      <c r="P71" s="138"/>
      <c r="Q71" s="139"/>
      <c r="R71" s="140"/>
      <c r="S71" s="139" t="s">
        <v>110</v>
      </c>
      <c r="T71" s="141">
        <v>8800</v>
      </c>
      <c r="W71" s="91" t="s">
        <v>115</v>
      </c>
      <c r="X71" s="92" t="s">
        <v>130</v>
      </c>
      <c r="Y71" s="93" t="s">
        <v>705</v>
      </c>
      <c r="Z71" s="94">
        <v>33.9</v>
      </c>
      <c r="AA71" s="93" t="s">
        <v>110</v>
      </c>
      <c r="AB71" s="95">
        <v>8600</v>
      </c>
      <c r="AD71" s="65"/>
      <c r="AE71" s="66"/>
      <c r="AF71" s="142" t="s">
        <v>51</v>
      </c>
      <c r="AG71" s="70">
        <v>30</v>
      </c>
      <c r="AH71" s="143" t="s">
        <v>12</v>
      </c>
      <c r="AI71" s="144">
        <v>12000</v>
      </c>
    </row>
    <row r="72" spans="2:35" ht="38.25">
      <c r="B72" s="23" t="s">
        <v>277</v>
      </c>
      <c r="C72" s="24" t="s">
        <v>387</v>
      </c>
      <c r="D72" s="24" t="s">
        <v>214</v>
      </c>
      <c r="E72" s="25"/>
      <c r="F72" s="29"/>
      <c r="H72" s="71" t="s">
        <v>702</v>
      </c>
      <c r="I72" s="72" t="s">
        <v>475</v>
      </c>
      <c r="J72" s="24" t="s">
        <v>521</v>
      </c>
      <c r="K72" s="73">
        <v>66.9</v>
      </c>
      <c r="L72" s="24" t="s">
        <v>476</v>
      </c>
      <c r="M72" s="25">
        <v>17000</v>
      </c>
      <c r="O72" s="74"/>
      <c r="P72" s="75"/>
      <c r="Q72" s="24"/>
      <c r="R72" s="73"/>
      <c r="S72" s="24" t="s">
        <v>107</v>
      </c>
      <c r="T72" s="25">
        <v>17000</v>
      </c>
      <c r="W72" s="98" t="s">
        <v>115</v>
      </c>
      <c r="X72" s="99" t="s">
        <v>131</v>
      </c>
      <c r="Y72" s="102" t="s">
        <v>706</v>
      </c>
      <c r="Z72" s="124">
        <v>68.9</v>
      </c>
      <c r="AA72" s="102" t="s">
        <v>110</v>
      </c>
      <c r="AB72" s="103">
        <v>17000</v>
      </c>
      <c r="AD72" s="74"/>
      <c r="AE72" s="75"/>
      <c r="AF72" s="80" t="s">
        <v>52</v>
      </c>
      <c r="AG72" s="78">
        <v>50</v>
      </c>
      <c r="AH72" s="24" t="s">
        <v>53</v>
      </c>
      <c r="AI72" s="25"/>
    </row>
    <row r="73" spans="2:35" ht="38.25">
      <c r="B73" s="26" t="s">
        <v>277</v>
      </c>
      <c r="C73" s="24" t="s">
        <v>386</v>
      </c>
      <c r="D73" s="24" t="s">
        <v>215</v>
      </c>
      <c r="E73" s="25"/>
      <c r="F73" s="29"/>
      <c r="H73" s="71" t="s">
        <v>702</v>
      </c>
      <c r="I73" s="72" t="s">
        <v>475</v>
      </c>
      <c r="J73" s="24" t="s">
        <v>522</v>
      </c>
      <c r="K73" s="73">
        <v>83.64</v>
      </c>
      <c r="L73" s="24" t="s">
        <v>476</v>
      </c>
      <c r="M73" s="25">
        <v>8500</v>
      </c>
      <c r="O73" s="74"/>
      <c r="P73" s="75"/>
      <c r="Q73" s="24"/>
      <c r="R73" s="73"/>
      <c r="S73" s="24" t="s">
        <v>107</v>
      </c>
      <c r="T73" s="25">
        <v>8500</v>
      </c>
      <c r="W73" s="98" t="s">
        <v>115</v>
      </c>
      <c r="X73" s="99" t="s">
        <v>132</v>
      </c>
      <c r="Y73" s="102" t="s">
        <v>707</v>
      </c>
      <c r="Z73" s="124">
        <v>74.9</v>
      </c>
      <c r="AA73" s="102" t="s">
        <v>117</v>
      </c>
      <c r="AB73" s="103">
        <v>8500</v>
      </c>
      <c r="AD73" s="74"/>
      <c r="AE73" s="75"/>
      <c r="AF73" s="80" t="s">
        <v>54</v>
      </c>
      <c r="AG73" s="78">
        <v>52</v>
      </c>
      <c r="AH73" s="24"/>
      <c r="AI73" s="25"/>
    </row>
    <row r="74" spans="2:35" ht="42.75">
      <c r="B74" s="26" t="s">
        <v>277</v>
      </c>
      <c r="C74" s="24" t="s">
        <v>390</v>
      </c>
      <c r="D74" s="24" t="s">
        <v>216</v>
      </c>
      <c r="E74" s="25"/>
      <c r="F74" s="29"/>
      <c r="H74" s="122" t="s">
        <v>702</v>
      </c>
      <c r="I74" s="123" t="s">
        <v>475</v>
      </c>
      <c r="J74" s="102" t="s">
        <v>523</v>
      </c>
      <c r="K74" s="124">
        <v>122</v>
      </c>
      <c r="L74" s="102" t="s">
        <v>476</v>
      </c>
      <c r="M74" s="103">
        <v>8500</v>
      </c>
      <c r="O74" s="74"/>
      <c r="P74" s="75"/>
      <c r="Q74" s="24"/>
      <c r="R74" s="73"/>
      <c r="S74" s="24" t="s">
        <v>107</v>
      </c>
      <c r="T74" s="25">
        <v>12500</v>
      </c>
      <c r="W74" s="76"/>
      <c r="X74" s="77"/>
      <c r="Y74" s="24"/>
      <c r="Z74" s="73"/>
      <c r="AA74" s="24"/>
      <c r="AB74" s="25"/>
      <c r="AD74" s="74"/>
      <c r="AE74" s="75"/>
      <c r="AF74" s="80"/>
      <c r="AG74" s="78"/>
      <c r="AH74" s="24"/>
      <c r="AI74" s="25"/>
    </row>
    <row r="75" spans="2:35" ht="38.25">
      <c r="B75" s="26" t="s">
        <v>277</v>
      </c>
      <c r="C75" s="24" t="s">
        <v>351</v>
      </c>
      <c r="D75" s="24" t="s">
        <v>207</v>
      </c>
      <c r="E75" s="25"/>
      <c r="F75" s="29"/>
      <c r="H75" s="71" t="s">
        <v>702</v>
      </c>
      <c r="I75" s="72" t="s">
        <v>475</v>
      </c>
      <c r="J75" s="24" t="s">
        <v>524</v>
      </c>
      <c r="K75" s="73">
        <v>39</v>
      </c>
      <c r="L75" s="24" t="s">
        <v>476</v>
      </c>
      <c r="M75" s="25">
        <v>6000</v>
      </c>
      <c r="O75" s="74"/>
      <c r="P75" s="75"/>
      <c r="Q75" s="24"/>
      <c r="R75" s="73"/>
      <c r="S75" s="24" t="s">
        <v>107</v>
      </c>
      <c r="T75" s="25">
        <v>6000</v>
      </c>
      <c r="W75" s="98" t="s">
        <v>115</v>
      </c>
      <c r="X75" s="99" t="s">
        <v>133</v>
      </c>
      <c r="Y75" s="102" t="s">
        <v>708</v>
      </c>
      <c r="Z75" s="124">
        <v>54.9</v>
      </c>
      <c r="AA75" s="102" t="s">
        <v>117</v>
      </c>
      <c r="AB75" s="103">
        <v>6000</v>
      </c>
      <c r="AD75" s="74"/>
      <c r="AE75" s="75"/>
      <c r="AF75" s="80" t="s">
        <v>55</v>
      </c>
      <c r="AG75" s="78">
        <v>55</v>
      </c>
      <c r="AH75" s="24"/>
      <c r="AI75" s="25"/>
    </row>
    <row r="76" spans="2:35" ht="38.25">
      <c r="B76" s="26" t="s">
        <v>277</v>
      </c>
      <c r="C76" s="24" t="s">
        <v>352</v>
      </c>
      <c r="D76" s="24" t="s">
        <v>208</v>
      </c>
      <c r="E76" s="25"/>
      <c r="F76" s="29"/>
      <c r="H76" s="71" t="s">
        <v>702</v>
      </c>
      <c r="I76" s="72" t="s">
        <v>475</v>
      </c>
      <c r="J76" s="24" t="s">
        <v>525</v>
      </c>
      <c r="K76" s="73">
        <v>39</v>
      </c>
      <c r="L76" s="24" t="s">
        <v>476</v>
      </c>
      <c r="M76" s="25">
        <v>6000</v>
      </c>
      <c r="O76" s="74"/>
      <c r="P76" s="75"/>
      <c r="Q76" s="24"/>
      <c r="R76" s="73"/>
      <c r="S76" s="24" t="s">
        <v>107</v>
      </c>
      <c r="T76" s="25">
        <v>6000</v>
      </c>
      <c r="W76" s="98" t="s">
        <v>115</v>
      </c>
      <c r="X76" s="99" t="s">
        <v>134</v>
      </c>
      <c r="Y76" s="102" t="s">
        <v>709</v>
      </c>
      <c r="Z76" s="124">
        <v>54.9</v>
      </c>
      <c r="AA76" s="102" t="s">
        <v>117</v>
      </c>
      <c r="AB76" s="103">
        <v>6000</v>
      </c>
      <c r="AD76" s="74"/>
      <c r="AE76" s="75"/>
      <c r="AF76" s="80" t="s">
        <v>56</v>
      </c>
      <c r="AG76" s="78">
        <v>55</v>
      </c>
      <c r="AH76" s="24"/>
      <c r="AI76" s="25"/>
    </row>
    <row r="77" spans="2:35" ht="38.25">
      <c r="B77" s="26" t="s">
        <v>277</v>
      </c>
      <c r="C77" s="24" t="s">
        <v>353</v>
      </c>
      <c r="D77" s="24" t="s">
        <v>209</v>
      </c>
      <c r="E77" s="25"/>
      <c r="F77" s="29"/>
      <c r="H77" s="71" t="s">
        <v>702</v>
      </c>
      <c r="I77" s="72" t="s">
        <v>475</v>
      </c>
      <c r="J77" s="24" t="s">
        <v>526</v>
      </c>
      <c r="K77" s="73">
        <v>39</v>
      </c>
      <c r="L77" s="24" t="s">
        <v>476</v>
      </c>
      <c r="M77" s="25">
        <v>6000</v>
      </c>
      <c r="O77" s="74"/>
      <c r="P77" s="75"/>
      <c r="Q77" s="24"/>
      <c r="R77" s="73"/>
      <c r="S77" s="24" t="s">
        <v>107</v>
      </c>
      <c r="T77" s="25">
        <v>6000</v>
      </c>
      <c r="W77" s="98" t="s">
        <v>115</v>
      </c>
      <c r="X77" s="99" t="s">
        <v>135</v>
      </c>
      <c r="Y77" s="102" t="s">
        <v>710</v>
      </c>
      <c r="Z77" s="124">
        <v>54.9</v>
      </c>
      <c r="AA77" s="102" t="s">
        <v>117</v>
      </c>
      <c r="AB77" s="103">
        <v>6000</v>
      </c>
      <c r="AD77" s="74"/>
      <c r="AE77" s="75"/>
      <c r="AF77" s="80" t="s">
        <v>57</v>
      </c>
      <c r="AG77" s="78">
        <v>55</v>
      </c>
      <c r="AH77" s="24"/>
      <c r="AI77" s="25"/>
    </row>
    <row r="78" spans="2:35" ht="14.25">
      <c r="B78" s="26" t="s">
        <v>277</v>
      </c>
      <c r="C78" s="39" t="s">
        <v>369</v>
      </c>
      <c r="D78" s="39" t="s">
        <v>210</v>
      </c>
      <c r="E78" s="25"/>
      <c r="F78" s="29"/>
      <c r="H78" s="71" t="s">
        <v>702</v>
      </c>
      <c r="I78" s="75"/>
      <c r="J78" s="24"/>
      <c r="K78" s="73"/>
      <c r="L78" s="24"/>
      <c r="M78" s="25"/>
      <c r="O78" s="74"/>
      <c r="P78" s="75"/>
      <c r="Q78" s="24"/>
      <c r="R78" s="73"/>
      <c r="S78" s="24" t="s">
        <v>107</v>
      </c>
      <c r="T78" s="25">
        <v>6000</v>
      </c>
      <c r="W78" s="98" t="s">
        <v>115</v>
      </c>
      <c r="X78" s="99" t="s">
        <v>136</v>
      </c>
      <c r="Y78" s="102" t="s">
        <v>711</v>
      </c>
      <c r="Z78" s="124">
        <v>94</v>
      </c>
      <c r="AA78" s="102" t="s">
        <v>117</v>
      </c>
      <c r="AB78" s="103">
        <v>6000</v>
      </c>
      <c r="AD78" s="26"/>
      <c r="AE78" s="24"/>
      <c r="AF78" s="24"/>
      <c r="AG78" s="24"/>
      <c r="AH78" s="24"/>
      <c r="AI78" s="25"/>
    </row>
    <row r="79" spans="2:35" ht="38.25">
      <c r="B79" s="26" t="s">
        <v>277</v>
      </c>
      <c r="C79" s="24" t="s">
        <v>291</v>
      </c>
      <c r="D79" s="24" t="s">
        <v>206</v>
      </c>
      <c r="E79" s="25"/>
      <c r="F79" s="29"/>
      <c r="H79" s="71" t="s">
        <v>702</v>
      </c>
      <c r="I79" s="72" t="s">
        <v>475</v>
      </c>
      <c r="J79" s="24" t="s">
        <v>527</v>
      </c>
      <c r="K79" s="73">
        <v>55</v>
      </c>
      <c r="L79" s="24" t="s">
        <v>476</v>
      </c>
      <c r="M79" s="25">
        <v>5000</v>
      </c>
      <c r="O79" s="74"/>
      <c r="P79" s="75"/>
      <c r="Q79" s="24"/>
      <c r="R79" s="73"/>
      <c r="S79" s="24" t="s">
        <v>107</v>
      </c>
      <c r="T79" s="25">
        <v>5000</v>
      </c>
      <c r="W79" s="98" t="s">
        <v>115</v>
      </c>
      <c r="X79" s="99" t="s">
        <v>137</v>
      </c>
      <c r="Y79" s="102" t="s">
        <v>292</v>
      </c>
      <c r="Z79" s="124">
        <v>58.9</v>
      </c>
      <c r="AA79" s="102" t="s">
        <v>117</v>
      </c>
      <c r="AB79" s="103">
        <v>5000</v>
      </c>
      <c r="AD79" s="26"/>
      <c r="AE79" s="24"/>
      <c r="AF79" s="24"/>
      <c r="AG79" s="24"/>
      <c r="AH79" s="24"/>
      <c r="AI79" s="25"/>
    </row>
    <row r="80" spans="2:35" ht="38.25">
      <c r="B80" s="26" t="s">
        <v>277</v>
      </c>
      <c r="C80" s="24" t="s">
        <v>383</v>
      </c>
      <c r="D80" s="24" t="s">
        <v>213</v>
      </c>
      <c r="E80" s="25"/>
      <c r="F80" s="29"/>
      <c r="H80" s="71" t="s">
        <v>702</v>
      </c>
      <c r="I80" s="72" t="s">
        <v>475</v>
      </c>
      <c r="J80" s="24" t="s">
        <v>528</v>
      </c>
      <c r="K80" s="73">
        <v>58.77</v>
      </c>
      <c r="L80" s="24" t="s">
        <v>476</v>
      </c>
      <c r="M80" s="25">
        <v>4000</v>
      </c>
      <c r="O80" s="74"/>
      <c r="P80" s="75"/>
      <c r="Q80" s="24"/>
      <c r="R80" s="73"/>
      <c r="S80" s="24" t="s">
        <v>107</v>
      </c>
      <c r="T80" s="25">
        <v>4000</v>
      </c>
      <c r="W80" s="98" t="s">
        <v>115</v>
      </c>
      <c r="X80" s="99" t="s">
        <v>138</v>
      </c>
      <c r="Y80" s="102" t="s">
        <v>712</v>
      </c>
      <c r="Z80" s="124">
        <v>68.9</v>
      </c>
      <c r="AA80" s="102" t="s">
        <v>117</v>
      </c>
      <c r="AB80" s="103">
        <v>4000</v>
      </c>
      <c r="AD80" s="26"/>
      <c r="AE80" s="24"/>
      <c r="AF80" s="24"/>
      <c r="AG80" s="24"/>
      <c r="AH80" s="24"/>
      <c r="AI80" s="25"/>
    </row>
    <row r="81" spans="2:35" ht="38.25">
      <c r="B81" s="26" t="s">
        <v>277</v>
      </c>
      <c r="C81" s="24" t="s">
        <v>382</v>
      </c>
      <c r="D81" s="24" t="s">
        <v>212</v>
      </c>
      <c r="E81" s="25"/>
      <c r="F81" s="29"/>
      <c r="H81" s="71" t="s">
        <v>702</v>
      </c>
      <c r="I81" s="72" t="s">
        <v>475</v>
      </c>
      <c r="J81" s="24" t="s">
        <v>529</v>
      </c>
      <c r="K81" s="73">
        <v>58.77</v>
      </c>
      <c r="L81" s="24" t="s">
        <v>476</v>
      </c>
      <c r="M81" s="25">
        <v>4000</v>
      </c>
      <c r="O81" s="74"/>
      <c r="P81" s="75"/>
      <c r="Q81" s="24"/>
      <c r="R81" s="73"/>
      <c r="S81" s="24" t="s">
        <v>107</v>
      </c>
      <c r="T81" s="25">
        <v>4000</v>
      </c>
      <c r="W81" s="98" t="s">
        <v>115</v>
      </c>
      <c r="X81" s="99" t="s">
        <v>139</v>
      </c>
      <c r="Y81" s="102" t="s">
        <v>713</v>
      </c>
      <c r="Z81" s="124">
        <v>68.9</v>
      </c>
      <c r="AA81" s="102" t="s">
        <v>117</v>
      </c>
      <c r="AB81" s="103">
        <v>4000</v>
      </c>
      <c r="AD81" s="26"/>
      <c r="AE81" s="24"/>
      <c r="AF81" s="24"/>
      <c r="AG81" s="24"/>
      <c r="AH81" s="24"/>
      <c r="AI81" s="25"/>
    </row>
    <row r="82" spans="2:35" ht="38.25">
      <c r="B82" s="26" t="s">
        <v>277</v>
      </c>
      <c r="C82" s="24" t="s">
        <v>381</v>
      </c>
      <c r="D82" s="24" t="s">
        <v>211</v>
      </c>
      <c r="E82" s="25"/>
      <c r="F82" s="29"/>
      <c r="H82" s="71" t="s">
        <v>702</v>
      </c>
      <c r="I82" s="72" t="s">
        <v>475</v>
      </c>
      <c r="J82" s="24" t="s">
        <v>530</v>
      </c>
      <c r="K82" s="73">
        <v>58.77</v>
      </c>
      <c r="L82" s="24" t="s">
        <v>476</v>
      </c>
      <c r="M82" s="25">
        <v>4000</v>
      </c>
      <c r="O82" s="74"/>
      <c r="P82" s="75"/>
      <c r="Q82" s="24"/>
      <c r="R82" s="73"/>
      <c r="S82" s="24" t="s">
        <v>107</v>
      </c>
      <c r="T82" s="25">
        <v>4000</v>
      </c>
      <c r="W82" s="98" t="s">
        <v>115</v>
      </c>
      <c r="X82" s="99" t="s">
        <v>140</v>
      </c>
      <c r="Y82" s="102" t="s">
        <v>714</v>
      </c>
      <c r="Z82" s="124">
        <v>68.9</v>
      </c>
      <c r="AA82" s="102" t="s">
        <v>117</v>
      </c>
      <c r="AB82" s="103">
        <v>4000</v>
      </c>
      <c r="AD82" s="26"/>
      <c r="AE82" s="24"/>
      <c r="AF82" s="24"/>
      <c r="AG82" s="24"/>
      <c r="AH82" s="24"/>
      <c r="AI82" s="25"/>
    </row>
    <row r="83" spans="2:35" ht="25.5">
      <c r="B83" s="26" t="s">
        <v>277</v>
      </c>
      <c r="C83" s="24" t="s">
        <v>398</v>
      </c>
      <c r="D83" s="24" t="s">
        <v>217</v>
      </c>
      <c r="E83" s="25"/>
      <c r="F83" s="29"/>
      <c r="H83" s="71" t="s">
        <v>752</v>
      </c>
      <c r="I83" s="75"/>
      <c r="J83" s="24"/>
      <c r="K83" s="73"/>
      <c r="L83" s="24"/>
      <c r="M83" s="25"/>
      <c r="O83" s="74"/>
      <c r="P83" s="75"/>
      <c r="Q83" s="24"/>
      <c r="R83" s="73"/>
      <c r="S83" s="24" t="s">
        <v>107</v>
      </c>
      <c r="T83" s="25">
        <v>2000</v>
      </c>
      <c r="W83" s="98" t="s">
        <v>141</v>
      </c>
      <c r="X83" s="99" t="s">
        <v>142</v>
      </c>
      <c r="Y83" s="102" t="s">
        <v>715</v>
      </c>
      <c r="Z83" s="124">
        <v>59.9</v>
      </c>
      <c r="AA83" s="102" t="s">
        <v>117</v>
      </c>
      <c r="AB83" s="103">
        <v>4000</v>
      </c>
      <c r="AD83" s="26"/>
      <c r="AE83" s="24"/>
      <c r="AF83" s="24"/>
      <c r="AG83" s="24"/>
      <c r="AH83" s="24"/>
      <c r="AI83" s="25"/>
    </row>
    <row r="84" spans="2:35" ht="114.75">
      <c r="B84" s="26" t="s">
        <v>277</v>
      </c>
      <c r="C84" s="72" t="s">
        <v>271</v>
      </c>
      <c r="D84" s="145" t="s">
        <v>270</v>
      </c>
      <c r="E84" s="146"/>
      <c r="F84" s="29"/>
      <c r="H84" s="71" t="s">
        <v>702</v>
      </c>
      <c r="I84" s="72" t="s">
        <v>475</v>
      </c>
      <c r="J84" s="24" t="s">
        <v>531</v>
      </c>
      <c r="K84" s="73">
        <v>10.74</v>
      </c>
      <c r="L84" s="24" t="s">
        <v>479</v>
      </c>
      <c r="M84" s="25">
        <v>794</v>
      </c>
      <c r="O84" s="74"/>
      <c r="P84" s="75"/>
      <c r="Q84" s="24"/>
      <c r="R84" s="73"/>
      <c r="S84" s="24"/>
      <c r="T84" s="25"/>
      <c r="W84" s="98" t="s">
        <v>115</v>
      </c>
      <c r="X84" s="99" t="s">
        <v>143</v>
      </c>
      <c r="Y84" s="102" t="s">
        <v>270</v>
      </c>
      <c r="Z84" s="124">
        <v>12.9</v>
      </c>
      <c r="AA84" s="102"/>
      <c r="AB84" s="103"/>
      <c r="AD84" s="74"/>
      <c r="AE84" s="75"/>
      <c r="AF84" s="80" t="s">
        <v>58</v>
      </c>
      <c r="AG84" s="78">
        <v>10.25</v>
      </c>
      <c r="AH84" s="24"/>
      <c r="AI84" s="25"/>
    </row>
    <row r="85" spans="2:35" ht="38.25">
      <c r="B85" s="26" t="s">
        <v>277</v>
      </c>
      <c r="C85" s="24" t="s">
        <v>623</v>
      </c>
      <c r="D85" s="40" t="s">
        <v>624</v>
      </c>
      <c r="E85" s="25">
        <v>420</v>
      </c>
      <c r="F85" s="29"/>
      <c r="H85" s="71" t="s">
        <v>702</v>
      </c>
      <c r="I85" s="72" t="s">
        <v>475</v>
      </c>
      <c r="J85" s="24" t="s">
        <v>532</v>
      </c>
      <c r="K85" s="73">
        <v>11.1</v>
      </c>
      <c r="L85" s="24" t="s">
        <v>476</v>
      </c>
      <c r="M85" s="25">
        <v>650</v>
      </c>
      <c r="O85" s="74"/>
      <c r="P85" s="75"/>
      <c r="Q85" s="24"/>
      <c r="R85" s="73"/>
      <c r="S85" s="24"/>
      <c r="T85" s="25"/>
      <c r="W85" s="98" t="s">
        <v>115</v>
      </c>
      <c r="X85" s="99" t="s">
        <v>144</v>
      </c>
      <c r="Y85" s="102" t="s">
        <v>624</v>
      </c>
      <c r="Z85" s="124">
        <v>12.9</v>
      </c>
      <c r="AA85" s="102"/>
      <c r="AB85" s="103"/>
      <c r="AD85" s="74"/>
      <c r="AE85" s="75"/>
      <c r="AF85" s="80" t="s">
        <v>59</v>
      </c>
      <c r="AG85" s="78">
        <v>9.5</v>
      </c>
      <c r="AH85" s="24"/>
      <c r="AI85" s="25"/>
    </row>
    <row r="86" spans="2:35" ht="38.25">
      <c r="B86" s="26" t="s">
        <v>277</v>
      </c>
      <c r="C86" s="24" t="s">
        <v>2</v>
      </c>
      <c r="D86" s="40" t="s">
        <v>625</v>
      </c>
      <c r="E86" s="25">
        <v>1600</v>
      </c>
      <c r="F86" s="29"/>
      <c r="H86" s="71" t="s">
        <v>702</v>
      </c>
      <c r="I86" s="72" t="s">
        <v>475</v>
      </c>
      <c r="J86" s="24" t="s">
        <v>533</v>
      </c>
      <c r="K86" s="73">
        <v>7.95</v>
      </c>
      <c r="L86" s="24" t="s">
        <v>476</v>
      </c>
      <c r="M86" s="25">
        <v>833</v>
      </c>
      <c r="O86" s="74"/>
      <c r="P86" s="75"/>
      <c r="Q86" s="24"/>
      <c r="R86" s="73"/>
      <c r="S86" s="24" t="s">
        <v>107</v>
      </c>
      <c r="T86" s="25">
        <v>833</v>
      </c>
      <c r="W86" s="98" t="s">
        <v>115</v>
      </c>
      <c r="X86" s="99" t="s">
        <v>145</v>
      </c>
      <c r="Y86" s="102" t="s">
        <v>625</v>
      </c>
      <c r="Z86" s="124">
        <v>9.9</v>
      </c>
      <c r="AA86" s="102"/>
      <c r="AB86" s="103"/>
      <c r="AD86" s="74"/>
      <c r="AE86" s="75"/>
      <c r="AF86" s="80" t="s">
        <v>60</v>
      </c>
      <c r="AG86" s="78">
        <v>8.3</v>
      </c>
      <c r="AH86" s="24"/>
      <c r="AI86" s="25"/>
    </row>
    <row r="87" spans="2:35" ht="165.75">
      <c r="B87" s="26" t="s">
        <v>277</v>
      </c>
      <c r="C87" s="79" t="s">
        <v>1</v>
      </c>
      <c r="D87" s="24" t="s">
        <v>423</v>
      </c>
      <c r="E87" s="25"/>
      <c r="F87" s="29"/>
      <c r="H87" s="71" t="s">
        <v>702</v>
      </c>
      <c r="I87" s="72" t="s">
        <v>475</v>
      </c>
      <c r="J87" s="24" t="s">
        <v>534</v>
      </c>
      <c r="K87" s="73">
        <v>25.92</v>
      </c>
      <c r="L87" s="24" t="s">
        <v>476</v>
      </c>
      <c r="M87" s="25">
        <v>6800</v>
      </c>
      <c r="O87" s="74"/>
      <c r="P87" s="75"/>
      <c r="Q87" s="24"/>
      <c r="R87" s="73"/>
      <c r="S87" s="24"/>
      <c r="T87" s="25"/>
      <c r="W87" s="98" t="s">
        <v>115</v>
      </c>
      <c r="X87" s="99" t="s">
        <v>146</v>
      </c>
      <c r="Y87" s="102">
        <v>960</v>
      </c>
      <c r="Z87" s="124">
        <v>25</v>
      </c>
      <c r="AA87" s="102" t="s">
        <v>117</v>
      </c>
      <c r="AB87" s="103">
        <v>6800</v>
      </c>
      <c r="AD87" s="74"/>
      <c r="AE87" s="75"/>
      <c r="AF87" s="80" t="s">
        <v>61</v>
      </c>
      <c r="AG87" s="78">
        <v>25</v>
      </c>
      <c r="AH87" s="24"/>
      <c r="AI87" s="25"/>
    </row>
    <row r="88" spans="2:35" ht="42.75">
      <c r="B88" s="26" t="s">
        <v>277</v>
      </c>
      <c r="C88" s="24" t="s">
        <v>626</v>
      </c>
      <c r="D88" s="40" t="s">
        <v>627</v>
      </c>
      <c r="E88" s="25">
        <v>304</v>
      </c>
      <c r="F88" s="29"/>
      <c r="H88" s="122" t="s">
        <v>702</v>
      </c>
      <c r="I88" s="123" t="s">
        <v>475</v>
      </c>
      <c r="J88" s="102" t="s">
        <v>535</v>
      </c>
      <c r="K88" s="124">
        <v>11.1</v>
      </c>
      <c r="L88" s="102" t="s">
        <v>476</v>
      </c>
      <c r="M88" s="103">
        <v>690</v>
      </c>
      <c r="O88" s="74"/>
      <c r="P88" s="75"/>
      <c r="Q88" s="24"/>
      <c r="R88" s="73"/>
      <c r="S88" s="24" t="s">
        <v>107</v>
      </c>
      <c r="T88" s="25">
        <v>960</v>
      </c>
      <c r="W88" s="76"/>
      <c r="X88" s="77"/>
      <c r="Y88" s="24"/>
      <c r="Z88" s="73"/>
      <c r="AA88" s="24"/>
      <c r="AB88" s="25"/>
      <c r="AD88" s="74"/>
      <c r="AE88" s="75"/>
      <c r="AF88" s="24"/>
      <c r="AG88" s="24"/>
      <c r="AH88" s="24"/>
      <c r="AI88" s="25"/>
    </row>
    <row r="89" spans="2:35" ht="38.25">
      <c r="B89" s="23" t="s">
        <v>277</v>
      </c>
      <c r="C89" s="24" t="s">
        <v>628</v>
      </c>
      <c r="D89" s="40" t="s">
        <v>629</v>
      </c>
      <c r="E89" s="25">
        <v>156</v>
      </c>
      <c r="F89" s="29"/>
      <c r="H89" s="71" t="s">
        <v>702</v>
      </c>
      <c r="I89" s="72" t="s">
        <v>475</v>
      </c>
      <c r="J89" s="24" t="s">
        <v>536</v>
      </c>
      <c r="K89" s="73">
        <v>27.54</v>
      </c>
      <c r="L89" s="24" t="s">
        <v>476</v>
      </c>
      <c r="M89" s="25">
        <v>4000</v>
      </c>
      <c r="O89" s="74"/>
      <c r="P89" s="75"/>
      <c r="Q89" s="24"/>
      <c r="R89" s="73"/>
      <c r="S89" s="24" t="s">
        <v>107</v>
      </c>
      <c r="T89" s="25">
        <v>4000</v>
      </c>
      <c r="W89" s="98" t="s">
        <v>115</v>
      </c>
      <c r="X89" s="99" t="s">
        <v>147</v>
      </c>
      <c r="Y89" s="102" t="s">
        <v>629</v>
      </c>
      <c r="Z89" s="124">
        <v>27</v>
      </c>
      <c r="AA89" s="102" t="s">
        <v>117</v>
      </c>
      <c r="AB89" s="103">
        <v>4000</v>
      </c>
      <c r="AD89" s="26"/>
      <c r="AE89" s="75"/>
      <c r="AF89" s="80" t="s">
        <v>62</v>
      </c>
      <c r="AG89" s="78">
        <v>29.75</v>
      </c>
      <c r="AH89" s="24"/>
      <c r="AI89" s="25"/>
    </row>
    <row r="90" spans="2:35" ht="51">
      <c r="B90" s="26" t="s">
        <v>277</v>
      </c>
      <c r="C90" s="24" t="s">
        <v>282</v>
      </c>
      <c r="D90" s="24" t="s">
        <v>283</v>
      </c>
      <c r="E90" s="25"/>
      <c r="F90" s="29"/>
      <c r="H90" s="71" t="s">
        <v>702</v>
      </c>
      <c r="I90" s="72" t="s">
        <v>475</v>
      </c>
      <c r="J90" s="24" t="s">
        <v>380</v>
      </c>
      <c r="K90" s="73"/>
      <c r="L90" s="24" t="s">
        <v>476</v>
      </c>
      <c r="M90" s="25">
        <v>2500</v>
      </c>
      <c r="O90" s="74"/>
      <c r="P90" s="75"/>
      <c r="Q90" s="24"/>
      <c r="R90" s="73"/>
      <c r="S90" s="24" t="s">
        <v>107</v>
      </c>
      <c r="T90" s="25">
        <v>2500</v>
      </c>
      <c r="W90" s="98" t="s">
        <v>115</v>
      </c>
      <c r="X90" s="99" t="s">
        <v>148</v>
      </c>
      <c r="Y90" s="102" t="s">
        <v>283</v>
      </c>
      <c r="Z90" s="124">
        <v>28</v>
      </c>
      <c r="AA90" s="102" t="s">
        <v>117</v>
      </c>
      <c r="AB90" s="103">
        <v>2500</v>
      </c>
      <c r="AD90" s="26"/>
      <c r="AE90" s="75"/>
      <c r="AF90" s="80" t="s">
        <v>63</v>
      </c>
      <c r="AG90" s="78">
        <v>32</v>
      </c>
      <c r="AH90" s="24"/>
      <c r="AI90" s="25"/>
    </row>
    <row r="91" spans="2:35" ht="38.25">
      <c r="B91" s="23" t="s">
        <v>277</v>
      </c>
      <c r="C91" s="24" t="s">
        <v>630</v>
      </c>
      <c r="D91" s="40" t="s">
        <v>631</v>
      </c>
      <c r="E91" s="25">
        <v>150</v>
      </c>
      <c r="F91" s="29"/>
      <c r="H91" s="71" t="s">
        <v>702</v>
      </c>
      <c r="I91" s="72" t="s">
        <v>475</v>
      </c>
      <c r="J91" s="24" t="s">
        <v>537</v>
      </c>
      <c r="K91" s="73">
        <v>26.11</v>
      </c>
      <c r="L91" s="24" t="s">
        <v>476</v>
      </c>
      <c r="M91" s="25">
        <v>2500</v>
      </c>
      <c r="O91" s="74"/>
      <c r="P91" s="75"/>
      <c r="Q91" s="24"/>
      <c r="R91" s="73"/>
      <c r="S91" s="24" t="s">
        <v>107</v>
      </c>
      <c r="T91" s="25">
        <v>2500</v>
      </c>
      <c r="W91" s="98" t="s">
        <v>115</v>
      </c>
      <c r="X91" s="99" t="s">
        <v>133</v>
      </c>
      <c r="Y91" s="102" t="s">
        <v>631</v>
      </c>
      <c r="Z91" s="124">
        <v>27</v>
      </c>
      <c r="AA91" s="102" t="s">
        <v>117</v>
      </c>
      <c r="AB91" s="103">
        <v>2600</v>
      </c>
      <c r="AD91" s="26"/>
      <c r="AE91" s="75"/>
      <c r="AF91" s="80" t="s">
        <v>64</v>
      </c>
      <c r="AG91" s="78">
        <v>25</v>
      </c>
      <c r="AH91" s="24"/>
      <c r="AI91" s="25"/>
    </row>
    <row r="92" spans="2:35" ht="38.25">
      <c r="B92" s="23" t="s">
        <v>277</v>
      </c>
      <c r="C92" s="24" t="s">
        <v>632</v>
      </c>
      <c r="D92" s="40" t="s">
        <v>633</v>
      </c>
      <c r="E92" s="25">
        <v>210</v>
      </c>
      <c r="F92" s="29"/>
      <c r="H92" s="71" t="s">
        <v>702</v>
      </c>
      <c r="I92" s="72" t="s">
        <v>475</v>
      </c>
      <c r="J92" s="24" t="s">
        <v>538</v>
      </c>
      <c r="K92" s="73">
        <v>42.34</v>
      </c>
      <c r="L92" s="24" t="s">
        <v>476</v>
      </c>
      <c r="M92" s="25">
        <v>5000</v>
      </c>
      <c r="O92" s="74"/>
      <c r="P92" s="75"/>
      <c r="Q92" s="24"/>
      <c r="R92" s="73"/>
      <c r="S92" s="24" t="s">
        <v>107</v>
      </c>
      <c r="T92" s="25">
        <v>5000</v>
      </c>
      <c r="W92" s="98" t="s">
        <v>115</v>
      </c>
      <c r="X92" s="99" t="s">
        <v>149</v>
      </c>
      <c r="Y92" s="102" t="s">
        <v>633</v>
      </c>
      <c r="Z92" s="124">
        <v>44.9</v>
      </c>
      <c r="AA92" s="102" t="s">
        <v>117</v>
      </c>
      <c r="AB92" s="103">
        <v>5000</v>
      </c>
      <c r="AD92" s="26"/>
      <c r="AE92" s="75"/>
      <c r="AF92" s="80" t="s">
        <v>65</v>
      </c>
      <c r="AG92" s="78">
        <v>39</v>
      </c>
      <c r="AH92" s="24"/>
      <c r="AI92" s="25"/>
    </row>
    <row r="93" spans="2:35" ht="38.25">
      <c r="B93" s="23" t="s">
        <v>277</v>
      </c>
      <c r="C93" s="24" t="s">
        <v>634</v>
      </c>
      <c r="D93" s="40" t="s">
        <v>635</v>
      </c>
      <c r="E93" s="25">
        <v>141</v>
      </c>
      <c r="F93" s="29"/>
      <c r="H93" s="71" t="s">
        <v>702</v>
      </c>
      <c r="I93" s="72" t="s">
        <v>475</v>
      </c>
      <c r="J93" s="24" t="s">
        <v>539</v>
      </c>
      <c r="K93" s="73">
        <v>44.85</v>
      </c>
      <c r="L93" s="24" t="s">
        <v>479</v>
      </c>
      <c r="M93" s="25">
        <v>10000</v>
      </c>
      <c r="O93" s="74"/>
      <c r="P93" s="75"/>
      <c r="Q93" s="24"/>
      <c r="R93" s="73"/>
      <c r="S93" s="24" t="s">
        <v>110</v>
      </c>
      <c r="T93" s="25">
        <v>10000</v>
      </c>
      <c r="W93" s="98" t="s">
        <v>115</v>
      </c>
      <c r="X93" s="99" t="s">
        <v>150</v>
      </c>
      <c r="Y93" s="102" t="s">
        <v>635</v>
      </c>
      <c r="Z93" s="124">
        <v>43</v>
      </c>
      <c r="AA93" s="102" t="s">
        <v>110</v>
      </c>
      <c r="AB93" s="103">
        <v>10000</v>
      </c>
      <c r="AD93" s="26"/>
      <c r="AE93" s="75"/>
      <c r="AF93" s="80" t="s">
        <v>66</v>
      </c>
      <c r="AG93" s="78">
        <v>43</v>
      </c>
      <c r="AH93" s="24"/>
      <c r="AI93" s="25"/>
    </row>
    <row r="94" spans="2:35" ht="38.25">
      <c r="B94" s="26" t="s">
        <v>277</v>
      </c>
      <c r="C94" s="24" t="s">
        <v>747</v>
      </c>
      <c r="D94" s="24" t="s">
        <v>205</v>
      </c>
      <c r="E94" s="25"/>
      <c r="F94" s="29"/>
      <c r="H94" s="71" t="s">
        <v>702</v>
      </c>
      <c r="I94" s="72" t="s">
        <v>475</v>
      </c>
      <c r="J94" s="24" t="s">
        <v>540</v>
      </c>
      <c r="K94" s="73">
        <v>52.22</v>
      </c>
      <c r="L94" s="24" t="s">
        <v>479</v>
      </c>
      <c r="M94" s="25">
        <v>10000</v>
      </c>
      <c r="O94" s="74"/>
      <c r="P94" s="75"/>
      <c r="Q94" s="24"/>
      <c r="R94" s="73"/>
      <c r="S94" s="24" t="s">
        <v>110</v>
      </c>
      <c r="T94" s="25">
        <v>10000</v>
      </c>
      <c r="W94" s="98" t="s">
        <v>115</v>
      </c>
      <c r="X94" s="99" t="s">
        <v>151</v>
      </c>
      <c r="Y94" s="102" t="s">
        <v>205</v>
      </c>
      <c r="Z94" s="124">
        <v>58.5</v>
      </c>
      <c r="AA94" s="102" t="s">
        <v>110</v>
      </c>
      <c r="AB94" s="103">
        <v>12000</v>
      </c>
      <c r="AD94" s="74"/>
      <c r="AE94" s="75"/>
      <c r="AF94" s="80" t="s">
        <v>67</v>
      </c>
      <c r="AG94" s="78">
        <v>62</v>
      </c>
      <c r="AH94" s="24"/>
      <c r="AI94" s="25"/>
    </row>
    <row r="95" spans="2:35" ht="38.25">
      <c r="B95" s="26" t="s">
        <v>277</v>
      </c>
      <c r="C95" s="24" t="s">
        <v>388</v>
      </c>
      <c r="D95" s="24" t="s">
        <v>384</v>
      </c>
      <c r="E95" s="25"/>
      <c r="F95" s="29"/>
      <c r="H95" s="71" t="s">
        <v>702</v>
      </c>
      <c r="I95" s="72" t="s">
        <v>475</v>
      </c>
      <c r="J95" s="24" t="s">
        <v>541</v>
      </c>
      <c r="K95" s="73">
        <v>83.64</v>
      </c>
      <c r="L95" s="24" t="s">
        <v>476</v>
      </c>
      <c r="M95" s="25">
        <v>8500</v>
      </c>
      <c r="O95" s="74"/>
      <c r="P95" s="75"/>
      <c r="Q95" s="24"/>
      <c r="R95" s="73"/>
      <c r="S95" s="24" t="s">
        <v>107</v>
      </c>
      <c r="T95" s="25">
        <v>8500</v>
      </c>
      <c r="W95" s="98" t="s">
        <v>115</v>
      </c>
      <c r="X95" s="99" t="s">
        <v>152</v>
      </c>
      <c r="Y95" s="102" t="s">
        <v>384</v>
      </c>
      <c r="Z95" s="124">
        <v>74.9</v>
      </c>
      <c r="AA95" s="102" t="s">
        <v>117</v>
      </c>
      <c r="AB95" s="103">
        <v>8500</v>
      </c>
      <c r="AD95" s="74"/>
      <c r="AE95" s="75"/>
      <c r="AF95" s="80" t="s">
        <v>68</v>
      </c>
      <c r="AG95" s="78">
        <v>52</v>
      </c>
      <c r="AH95" s="24"/>
      <c r="AI95" s="25"/>
    </row>
    <row r="96" spans="2:35" ht="38.25">
      <c r="B96" s="26" t="s">
        <v>277</v>
      </c>
      <c r="C96" s="24" t="s">
        <v>389</v>
      </c>
      <c r="D96" s="24" t="s">
        <v>385</v>
      </c>
      <c r="E96" s="25"/>
      <c r="F96" s="29"/>
      <c r="H96" s="71" t="s">
        <v>702</v>
      </c>
      <c r="I96" s="72" t="s">
        <v>475</v>
      </c>
      <c r="J96" s="24" t="s">
        <v>542</v>
      </c>
      <c r="K96" s="73">
        <v>83.64</v>
      </c>
      <c r="L96" s="24" t="s">
        <v>476</v>
      </c>
      <c r="M96" s="25">
        <v>8500</v>
      </c>
      <c r="O96" s="74"/>
      <c r="P96" s="75"/>
      <c r="Q96" s="24"/>
      <c r="R96" s="73"/>
      <c r="S96" s="24" t="s">
        <v>107</v>
      </c>
      <c r="T96" s="25">
        <v>8500</v>
      </c>
      <c r="W96" s="98" t="s">
        <v>115</v>
      </c>
      <c r="X96" s="99" t="s">
        <v>153</v>
      </c>
      <c r="Y96" s="102" t="s">
        <v>385</v>
      </c>
      <c r="Z96" s="124">
        <v>74.9</v>
      </c>
      <c r="AA96" s="102" t="s">
        <v>117</v>
      </c>
      <c r="AB96" s="103">
        <v>8500</v>
      </c>
      <c r="AD96" s="74"/>
      <c r="AE96" s="75"/>
      <c r="AF96" s="80" t="s">
        <v>69</v>
      </c>
      <c r="AG96" s="78">
        <v>52</v>
      </c>
      <c r="AH96" s="24"/>
      <c r="AI96" s="25"/>
    </row>
    <row r="97" spans="2:35" ht="38.25">
      <c r="B97" s="26" t="s">
        <v>277</v>
      </c>
      <c r="C97" s="72" t="s">
        <v>265</v>
      </c>
      <c r="D97" s="145" t="s">
        <v>264</v>
      </c>
      <c r="E97" s="146"/>
      <c r="F97" s="29"/>
      <c r="H97" s="71" t="s">
        <v>702</v>
      </c>
      <c r="I97" s="72" t="s">
        <v>475</v>
      </c>
      <c r="J97" s="24" t="s">
        <v>543</v>
      </c>
      <c r="K97" s="73">
        <v>54.41</v>
      </c>
      <c r="L97" s="24" t="s">
        <v>479</v>
      </c>
      <c r="M97" s="25">
        <v>20000</v>
      </c>
      <c r="O97" s="74"/>
      <c r="P97" s="75"/>
      <c r="Q97" s="24"/>
      <c r="R97" s="73"/>
      <c r="S97" s="24" t="s">
        <v>111</v>
      </c>
      <c r="T97" s="25">
        <v>20000</v>
      </c>
      <c r="W97" s="98" t="s">
        <v>115</v>
      </c>
      <c r="X97" s="99" t="s">
        <v>154</v>
      </c>
      <c r="Y97" s="102" t="s">
        <v>264</v>
      </c>
      <c r="Z97" s="124">
        <v>82.9</v>
      </c>
      <c r="AA97" s="102"/>
      <c r="AB97" s="103"/>
      <c r="AD97" s="74"/>
      <c r="AE97" s="75"/>
      <c r="AF97" s="80" t="s">
        <v>70</v>
      </c>
      <c r="AG97" s="78">
        <v>59</v>
      </c>
      <c r="AH97" s="24"/>
      <c r="AI97" s="25"/>
    </row>
    <row r="98" spans="2:35" ht="38.25">
      <c r="B98" s="26" t="s">
        <v>277</v>
      </c>
      <c r="C98" s="24" t="s">
        <v>350</v>
      </c>
      <c r="D98" s="24" t="s">
        <v>349</v>
      </c>
      <c r="E98" s="25"/>
      <c r="F98" s="29"/>
      <c r="H98" s="71" t="s">
        <v>702</v>
      </c>
      <c r="I98" s="72" t="s">
        <v>475</v>
      </c>
      <c r="J98" s="24" t="s">
        <v>544</v>
      </c>
      <c r="K98" s="73">
        <v>22.26</v>
      </c>
      <c r="L98" s="24" t="s">
        <v>476</v>
      </c>
      <c r="M98" s="25">
        <v>6000</v>
      </c>
      <c r="O98" s="74"/>
      <c r="P98" s="75"/>
      <c r="Q98" s="24"/>
      <c r="R98" s="73"/>
      <c r="S98" s="24" t="s">
        <v>107</v>
      </c>
      <c r="T98" s="25">
        <v>9000</v>
      </c>
      <c r="W98" s="98" t="s">
        <v>115</v>
      </c>
      <c r="X98" s="99" t="s">
        <v>155</v>
      </c>
      <c r="Y98" s="102" t="s">
        <v>349</v>
      </c>
      <c r="Z98" s="124">
        <v>43.9</v>
      </c>
      <c r="AA98" s="102" t="s">
        <v>110</v>
      </c>
      <c r="AB98" s="103">
        <v>9000</v>
      </c>
      <c r="AD98" s="74"/>
      <c r="AE98" s="75"/>
      <c r="AF98" s="80" t="s">
        <v>71</v>
      </c>
      <c r="AG98" s="78">
        <v>45</v>
      </c>
      <c r="AH98" s="24"/>
      <c r="AI98" s="25"/>
    </row>
    <row r="99" spans="2:35" ht="38.25">
      <c r="B99" s="26"/>
      <c r="C99" s="24" t="s">
        <v>370</v>
      </c>
      <c r="D99" s="24" t="s">
        <v>348</v>
      </c>
      <c r="E99" s="25"/>
      <c r="F99" s="29"/>
      <c r="H99" s="71" t="s">
        <v>702</v>
      </c>
      <c r="I99" s="72" t="s">
        <v>475</v>
      </c>
      <c r="J99" s="24" t="s">
        <v>545</v>
      </c>
      <c r="K99" s="73">
        <v>55.74</v>
      </c>
      <c r="L99" s="24" t="s">
        <v>476</v>
      </c>
      <c r="M99" s="25">
        <v>25000</v>
      </c>
      <c r="O99" s="74"/>
      <c r="P99" s="75"/>
      <c r="Q99" s="24"/>
      <c r="R99" s="73"/>
      <c r="S99" s="24" t="s">
        <v>107</v>
      </c>
      <c r="T99" s="25">
        <v>6250</v>
      </c>
      <c r="W99" s="98" t="s">
        <v>115</v>
      </c>
      <c r="X99" s="99" t="s">
        <v>156</v>
      </c>
      <c r="Y99" s="102" t="s">
        <v>348</v>
      </c>
      <c r="Z99" s="124">
        <v>68.9</v>
      </c>
      <c r="AA99" s="102" t="s">
        <v>110</v>
      </c>
      <c r="AB99" s="103">
        <v>25000</v>
      </c>
      <c r="AD99" s="74"/>
      <c r="AE99" s="75"/>
      <c r="AF99" s="24"/>
      <c r="AG99" s="24"/>
      <c r="AH99" s="24"/>
      <c r="AI99" s="25"/>
    </row>
    <row r="100" spans="2:35" ht="42.75">
      <c r="B100" s="26" t="s">
        <v>277</v>
      </c>
      <c r="C100" s="24" t="s">
        <v>636</v>
      </c>
      <c r="D100" s="41" t="s">
        <v>637</v>
      </c>
      <c r="E100" s="25">
        <v>4</v>
      </c>
      <c r="F100" s="29"/>
      <c r="H100" s="122" t="s">
        <v>702</v>
      </c>
      <c r="I100" s="123" t="s">
        <v>475</v>
      </c>
      <c r="J100" s="102" t="s">
        <v>547</v>
      </c>
      <c r="K100" s="124">
        <v>11.2</v>
      </c>
      <c r="L100" s="102" t="s">
        <v>476</v>
      </c>
      <c r="M100" s="103">
        <v>1750</v>
      </c>
      <c r="O100" s="74"/>
      <c r="P100" s="75"/>
      <c r="Q100" s="24"/>
      <c r="R100" s="73"/>
      <c r="S100" s="24"/>
      <c r="T100" s="25"/>
      <c r="W100" s="76"/>
      <c r="X100" s="77"/>
      <c r="Y100" s="24"/>
      <c r="Z100" s="73"/>
      <c r="AA100" s="24"/>
      <c r="AB100" s="25"/>
      <c r="AD100" s="74"/>
      <c r="AE100" s="75"/>
      <c r="AF100" s="80" t="s">
        <v>72</v>
      </c>
      <c r="AG100" s="78">
        <v>14.5</v>
      </c>
      <c r="AH100" s="24"/>
      <c r="AI100" s="25"/>
    </row>
    <row r="101" spans="2:35" ht="42.75">
      <c r="B101" s="26" t="s">
        <v>277</v>
      </c>
      <c r="C101" s="24" t="s">
        <v>638</v>
      </c>
      <c r="D101" s="41" t="s">
        <v>639</v>
      </c>
      <c r="E101" s="25">
        <v>4</v>
      </c>
      <c r="F101" s="29"/>
      <c r="H101" s="122" t="s">
        <v>702</v>
      </c>
      <c r="I101" s="123" t="s">
        <v>475</v>
      </c>
      <c r="J101" s="102" t="s">
        <v>548</v>
      </c>
      <c r="K101" s="124">
        <v>11.2</v>
      </c>
      <c r="L101" s="102" t="s">
        <v>476</v>
      </c>
      <c r="M101" s="103">
        <v>1750</v>
      </c>
      <c r="O101" s="74"/>
      <c r="P101" s="75"/>
      <c r="Q101" s="24"/>
      <c r="R101" s="73"/>
      <c r="S101" s="24"/>
      <c r="T101" s="25"/>
      <c r="W101" s="76"/>
      <c r="X101" s="77"/>
      <c r="Y101" s="24"/>
      <c r="Z101" s="73"/>
      <c r="AA101" s="24"/>
      <c r="AB101" s="25"/>
      <c r="AD101" s="74"/>
      <c r="AE101" s="75"/>
      <c r="AF101" s="80" t="s">
        <v>73</v>
      </c>
      <c r="AG101" s="78">
        <v>14.5</v>
      </c>
      <c r="AH101" s="24"/>
      <c r="AI101" s="25"/>
    </row>
    <row r="102" spans="2:35" ht="42.75">
      <c r="B102" s="26" t="s">
        <v>277</v>
      </c>
      <c r="C102" s="24" t="s">
        <v>640</v>
      </c>
      <c r="D102" s="41" t="s">
        <v>641</v>
      </c>
      <c r="E102" s="25">
        <v>4</v>
      </c>
      <c r="F102" s="29"/>
      <c r="H102" s="122" t="s">
        <v>702</v>
      </c>
      <c r="I102" s="123" t="s">
        <v>475</v>
      </c>
      <c r="J102" s="102" t="s">
        <v>549</v>
      </c>
      <c r="K102" s="124">
        <v>11.2</v>
      </c>
      <c r="L102" s="102" t="s">
        <v>476</v>
      </c>
      <c r="M102" s="103">
        <v>1750</v>
      </c>
      <c r="O102" s="74"/>
      <c r="P102" s="75"/>
      <c r="Q102" s="24"/>
      <c r="R102" s="73"/>
      <c r="S102" s="24"/>
      <c r="T102" s="25"/>
      <c r="W102" s="76"/>
      <c r="X102" s="77"/>
      <c r="Y102" s="24"/>
      <c r="Z102" s="73"/>
      <c r="AA102" s="24"/>
      <c r="AB102" s="25"/>
      <c r="AD102" s="74"/>
      <c r="AE102" s="75"/>
      <c r="AF102" s="80" t="s">
        <v>74</v>
      </c>
      <c r="AG102" s="78">
        <v>14.5</v>
      </c>
      <c r="AH102" s="24"/>
      <c r="AI102" s="25"/>
    </row>
    <row r="103" spans="2:35" ht="42.75">
      <c r="B103" s="26" t="s">
        <v>277</v>
      </c>
      <c r="C103" s="24" t="s">
        <v>642</v>
      </c>
      <c r="D103" s="40" t="s">
        <v>643</v>
      </c>
      <c r="E103" s="25">
        <v>125</v>
      </c>
      <c r="F103" s="29"/>
      <c r="H103" s="122" t="s">
        <v>702</v>
      </c>
      <c r="I103" s="123" t="s">
        <v>475</v>
      </c>
      <c r="J103" s="102" t="s">
        <v>546</v>
      </c>
      <c r="K103" s="124">
        <v>14.56</v>
      </c>
      <c r="L103" s="102" t="s">
        <v>476</v>
      </c>
      <c r="M103" s="103">
        <v>1430</v>
      </c>
      <c r="O103" s="74"/>
      <c r="P103" s="75"/>
      <c r="Q103" s="24"/>
      <c r="R103" s="73"/>
      <c r="S103" s="24"/>
      <c r="T103" s="25"/>
      <c r="W103" s="76"/>
      <c r="X103" s="77"/>
      <c r="Y103" s="24"/>
      <c r="Z103" s="73"/>
      <c r="AA103" s="24"/>
      <c r="AB103" s="25"/>
      <c r="AD103" s="74"/>
      <c r="AE103" s="75"/>
      <c r="AF103" s="127" t="s">
        <v>75</v>
      </c>
      <c r="AG103" s="78">
        <v>15</v>
      </c>
      <c r="AH103" s="24"/>
      <c r="AI103" s="25"/>
    </row>
    <row r="104" spans="2:35" ht="42.75">
      <c r="B104" s="26" t="s">
        <v>277</v>
      </c>
      <c r="C104" s="24" t="s">
        <v>644</v>
      </c>
      <c r="D104" s="41" t="s">
        <v>645</v>
      </c>
      <c r="E104" s="25">
        <v>3</v>
      </c>
      <c r="F104" s="29"/>
      <c r="H104" s="122" t="s">
        <v>702</v>
      </c>
      <c r="I104" s="123" t="s">
        <v>551</v>
      </c>
      <c r="J104" s="102" t="s">
        <v>550</v>
      </c>
      <c r="K104" s="124">
        <v>12.22</v>
      </c>
      <c r="L104" s="102" t="s">
        <v>476</v>
      </c>
      <c r="M104" s="103">
        <v>450</v>
      </c>
      <c r="O104" s="74"/>
      <c r="P104" s="75"/>
      <c r="Q104" s="24"/>
      <c r="R104" s="73"/>
      <c r="S104" s="24"/>
      <c r="T104" s="25"/>
      <c r="W104" s="76"/>
      <c r="X104" s="77"/>
      <c r="Y104" s="24"/>
      <c r="Z104" s="73"/>
      <c r="AA104" s="24"/>
      <c r="AB104" s="25"/>
      <c r="AD104" s="74"/>
      <c r="AE104" s="75"/>
      <c r="AF104" s="80" t="s">
        <v>76</v>
      </c>
      <c r="AG104" s="78">
        <v>14</v>
      </c>
      <c r="AH104" s="24"/>
      <c r="AI104" s="25"/>
    </row>
    <row r="105" spans="2:35" ht="42.75">
      <c r="B105" s="26" t="s">
        <v>277</v>
      </c>
      <c r="C105" s="24" t="s">
        <v>647</v>
      </c>
      <c r="D105" s="40" t="s">
        <v>646</v>
      </c>
      <c r="E105" s="25">
        <v>1955</v>
      </c>
      <c r="F105" s="29"/>
      <c r="H105" s="122" t="s">
        <v>702</v>
      </c>
      <c r="I105" s="123" t="s">
        <v>475</v>
      </c>
      <c r="J105" s="102" t="s">
        <v>550</v>
      </c>
      <c r="K105" s="124">
        <v>12.22</v>
      </c>
      <c r="L105" s="102" t="s">
        <v>476</v>
      </c>
      <c r="M105" s="103">
        <v>450</v>
      </c>
      <c r="O105" s="74"/>
      <c r="P105" s="75"/>
      <c r="Q105" s="24"/>
      <c r="R105" s="73"/>
      <c r="S105" s="24"/>
      <c r="T105" s="25"/>
      <c r="W105" s="76"/>
      <c r="X105" s="77"/>
      <c r="Y105" s="24"/>
      <c r="Z105" s="73"/>
      <c r="AA105" s="24"/>
      <c r="AB105" s="25"/>
      <c r="AD105" s="74"/>
      <c r="AE105" s="75"/>
      <c r="AF105" s="80" t="s">
        <v>76</v>
      </c>
      <c r="AG105" s="78">
        <v>14</v>
      </c>
      <c r="AH105" s="24"/>
      <c r="AI105" s="25"/>
    </row>
    <row r="106" spans="2:35" ht="42.75">
      <c r="B106" s="26" t="s">
        <v>277</v>
      </c>
      <c r="C106" s="24" t="s">
        <v>648</v>
      </c>
      <c r="D106" s="40" t="s">
        <v>649</v>
      </c>
      <c r="E106" s="25">
        <v>156</v>
      </c>
      <c r="F106" s="29"/>
      <c r="H106" s="122" t="s">
        <v>702</v>
      </c>
      <c r="I106" s="123" t="s">
        <v>475</v>
      </c>
      <c r="J106" s="102" t="s">
        <v>552</v>
      </c>
      <c r="K106" s="124">
        <v>12.21</v>
      </c>
      <c r="L106" s="102" t="s">
        <v>476</v>
      </c>
      <c r="M106" s="103">
        <v>504</v>
      </c>
      <c r="O106" s="74"/>
      <c r="P106" s="75"/>
      <c r="Q106" s="24"/>
      <c r="R106" s="73"/>
      <c r="S106" s="24"/>
      <c r="T106" s="25"/>
      <c r="W106" s="76"/>
      <c r="X106" s="77"/>
      <c r="Y106" s="24"/>
      <c r="Z106" s="73"/>
      <c r="AA106" s="24"/>
      <c r="AB106" s="25"/>
      <c r="AD106" s="74"/>
      <c r="AE106" s="75"/>
      <c r="AF106" s="80" t="s">
        <v>76</v>
      </c>
      <c r="AG106" s="78">
        <v>14</v>
      </c>
      <c r="AH106" s="24"/>
      <c r="AI106" s="25"/>
    </row>
    <row r="107" spans="2:35" ht="42.75">
      <c r="B107" s="23" t="s">
        <v>277</v>
      </c>
      <c r="C107" s="24" t="s">
        <v>650</v>
      </c>
      <c r="D107" s="40" t="s">
        <v>651</v>
      </c>
      <c r="E107" s="25">
        <v>1600</v>
      </c>
      <c r="F107" s="29"/>
      <c r="H107" s="122" t="s">
        <v>702</v>
      </c>
      <c r="I107" s="123" t="s">
        <v>475</v>
      </c>
      <c r="J107" s="102" t="s">
        <v>553</v>
      </c>
      <c r="K107" s="124">
        <v>9</v>
      </c>
      <c r="L107" s="102" t="s">
        <v>476</v>
      </c>
      <c r="M107" s="103">
        <v>603</v>
      </c>
      <c r="O107" s="74"/>
      <c r="P107" s="75"/>
      <c r="Q107" s="24"/>
      <c r="R107" s="73"/>
      <c r="S107" s="24"/>
      <c r="T107" s="25"/>
      <c r="W107" s="76"/>
      <c r="X107" s="77"/>
      <c r="Y107" s="24"/>
      <c r="Z107" s="73"/>
      <c r="AA107" s="24"/>
      <c r="AB107" s="25"/>
      <c r="AD107" s="74"/>
      <c r="AE107" s="75"/>
      <c r="AF107" s="80" t="s">
        <v>77</v>
      </c>
      <c r="AG107" s="78">
        <v>13</v>
      </c>
      <c r="AH107" s="24"/>
      <c r="AI107" s="25"/>
    </row>
    <row r="108" spans="2:35" ht="42.75">
      <c r="B108" s="26" t="s">
        <v>277</v>
      </c>
      <c r="C108" s="24" t="s">
        <v>652</v>
      </c>
      <c r="D108" s="41" t="s">
        <v>653</v>
      </c>
      <c r="E108" s="25">
        <v>450</v>
      </c>
      <c r="F108" s="29"/>
      <c r="H108" s="122" t="s">
        <v>702</v>
      </c>
      <c r="I108" s="123" t="s">
        <v>475</v>
      </c>
      <c r="J108" s="102" t="s">
        <v>554</v>
      </c>
      <c r="K108" s="124">
        <v>15.56</v>
      </c>
      <c r="L108" s="102" t="s">
        <v>476</v>
      </c>
      <c r="M108" s="103">
        <v>410</v>
      </c>
      <c r="O108" s="74"/>
      <c r="P108" s="75"/>
      <c r="Q108" s="24"/>
      <c r="R108" s="73"/>
      <c r="S108" s="24"/>
      <c r="T108" s="25"/>
      <c r="W108" s="76"/>
      <c r="X108" s="77"/>
      <c r="Y108" s="24"/>
      <c r="Z108" s="73"/>
      <c r="AA108" s="24"/>
      <c r="AB108" s="25"/>
      <c r="AD108" s="74"/>
      <c r="AE108" s="75"/>
      <c r="AF108" s="80" t="s">
        <v>78</v>
      </c>
      <c r="AG108" s="78">
        <v>9</v>
      </c>
      <c r="AH108" s="24"/>
      <c r="AI108" s="25"/>
    </row>
    <row r="109" spans="2:35" ht="42.75">
      <c r="B109" s="23" t="s">
        <v>277</v>
      </c>
      <c r="C109" s="24" t="s">
        <v>222</v>
      </c>
      <c r="D109" s="27" t="s">
        <v>221</v>
      </c>
      <c r="E109" s="28"/>
      <c r="F109" s="29"/>
      <c r="H109" s="122" t="s">
        <v>702</v>
      </c>
      <c r="I109" s="123" t="s">
        <v>551</v>
      </c>
      <c r="J109" s="102" t="s">
        <v>550</v>
      </c>
      <c r="K109" s="124">
        <v>12.22</v>
      </c>
      <c r="L109" s="102" t="s">
        <v>476</v>
      </c>
      <c r="M109" s="103">
        <v>450</v>
      </c>
      <c r="O109" s="74"/>
      <c r="P109" s="75"/>
      <c r="Q109" s="24"/>
      <c r="R109" s="73"/>
      <c r="S109" s="24"/>
      <c r="T109" s="25"/>
      <c r="W109" s="76"/>
      <c r="X109" s="77"/>
      <c r="Y109" s="24"/>
      <c r="Z109" s="73"/>
      <c r="AA109" s="24"/>
      <c r="AB109" s="25"/>
      <c r="AD109" s="74"/>
      <c r="AE109" s="75"/>
      <c r="AF109" s="80"/>
      <c r="AG109" s="78"/>
      <c r="AH109" s="24"/>
      <c r="AI109" s="25"/>
    </row>
    <row r="110" spans="2:35" ht="42.75">
      <c r="B110" s="26" t="s">
        <v>277</v>
      </c>
      <c r="C110" s="24" t="s">
        <v>654</v>
      </c>
      <c r="D110" s="41" t="s">
        <v>655</v>
      </c>
      <c r="E110" s="25">
        <v>1300</v>
      </c>
      <c r="F110" s="29"/>
      <c r="H110" s="122" t="s">
        <v>702</v>
      </c>
      <c r="I110" s="123" t="s">
        <v>475</v>
      </c>
      <c r="J110" s="102" t="s">
        <v>555</v>
      </c>
      <c r="K110" s="124">
        <v>16.11</v>
      </c>
      <c r="L110" s="102" t="s">
        <v>476</v>
      </c>
      <c r="M110" s="103">
        <v>450</v>
      </c>
      <c r="O110" s="74"/>
      <c r="P110" s="75"/>
      <c r="Q110" s="24"/>
      <c r="R110" s="73"/>
      <c r="S110" s="24"/>
      <c r="T110" s="25"/>
      <c r="W110" s="76"/>
      <c r="X110" s="77"/>
      <c r="Y110" s="24"/>
      <c r="Z110" s="73"/>
      <c r="AA110" s="24"/>
      <c r="AB110" s="25"/>
      <c r="AD110" s="74"/>
      <c r="AE110" s="75"/>
      <c r="AF110" s="80" t="s">
        <v>79</v>
      </c>
      <c r="AG110" s="78">
        <v>13</v>
      </c>
      <c r="AH110" s="24"/>
      <c r="AI110" s="25"/>
    </row>
    <row r="111" spans="2:35" ht="204">
      <c r="B111" s="26" t="s">
        <v>277</v>
      </c>
      <c r="C111" s="24" t="s">
        <v>269</v>
      </c>
      <c r="D111" s="41" t="s">
        <v>656</v>
      </c>
      <c r="E111" s="25">
        <v>1900</v>
      </c>
      <c r="F111" s="29"/>
      <c r="H111" s="122" t="s">
        <v>702</v>
      </c>
      <c r="I111" s="123" t="s">
        <v>475</v>
      </c>
      <c r="J111" s="102" t="s">
        <v>556</v>
      </c>
      <c r="K111" s="124">
        <v>17.79</v>
      </c>
      <c r="L111" s="102" t="s">
        <v>476</v>
      </c>
      <c r="M111" s="103">
        <v>400</v>
      </c>
      <c r="O111" s="74"/>
      <c r="P111" s="75"/>
      <c r="Q111" s="24"/>
      <c r="R111" s="73"/>
      <c r="S111" s="24"/>
      <c r="T111" s="25"/>
      <c r="W111" s="76"/>
      <c r="X111" s="77"/>
      <c r="Y111" s="24"/>
      <c r="Z111" s="73"/>
      <c r="AA111" s="24"/>
      <c r="AB111" s="25"/>
      <c r="AD111" s="74"/>
      <c r="AE111" s="75"/>
      <c r="AF111" s="80" t="s">
        <v>80</v>
      </c>
      <c r="AG111" s="78">
        <v>18.75</v>
      </c>
      <c r="AH111" s="24"/>
      <c r="AI111" s="25"/>
    </row>
    <row r="112" spans="2:35" ht="42.75">
      <c r="B112" s="26" t="s">
        <v>277</v>
      </c>
      <c r="C112" s="24" t="s">
        <v>657</v>
      </c>
      <c r="D112" s="40" t="s">
        <v>658</v>
      </c>
      <c r="E112" s="25">
        <v>230</v>
      </c>
      <c r="F112" s="29"/>
      <c r="H112" s="122" t="s">
        <v>702</v>
      </c>
      <c r="I112" s="123" t="s">
        <v>475</v>
      </c>
      <c r="J112" s="102" t="s">
        <v>557</v>
      </c>
      <c r="K112" s="124">
        <v>18.37</v>
      </c>
      <c r="L112" s="102" t="s">
        <v>476</v>
      </c>
      <c r="M112" s="103">
        <v>125</v>
      </c>
      <c r="O112" s="74"/>
      <c r="P112" s="75"/>
      <c r="Q112" s="24"/>
      <c r="R112" s="73"/>
      <c r="S112" s="24"/>
      <c r="T112" s="25"/>
      <c r="W112" s="76"/>
      <c r="X112" s="77"/>
      <c r="Y112" s="24"/>
      <c r="Z112" s="73"/>
      <c r="AA112" s="24"/>
      <c r="AB112" s="25"/>
      <c r="AD112" s="74"/>
      <c r="AE112" s="75"/>
      <c r="AF112" s="80" t="s">
        <v>81</v>
      </c>
      <c r="AG112" s="78">
        <v>42</v>
      </c>
      <c r="AH112" s="24"/>
      <c r="AI112" s="25"/>
    </row>
    <row r="113" spans="2:35" ht="38.25">
      <c r="B113" s="26" t="s">
        <v>277</v>
      </c>
      <c r="C113" s="24" t="s">
        <v>660</v>
      </c>
      <c r="D113" s="40" t="s">
        <v>659</v>
      </c>
      <c r="E113" s="25">
        <v>299</v>
      </c>
      <c r="F113" s="29"/>
      <c r="H113" s="71" t="s">
        <v>702</v>
      </c>
      <c r="I113" s="72" t="s">
        <v>475</v>
      </c>
      <c r="J113" s="24" t="s">
        <v>558</v>
      </c>
      <c r="K113" s="73">
        <v>30.78</v>
      </c>
      <c r="L113" s="24" t="s">
        <v>476</v>
      </c>
      <c r="M113" s="25">
        <v>2500</v>
      </c>
      <c r="O113" s="74"/>
      <c r="P113" s="75"/>
      <c r="Q113" s="24"/>
      <c r="R113" s="73"/>
      <c r="S113" s="24"/>
      <c r="T113" s="25"/>
      <c r="W113" s="98" t="s">
        <v>115</v>
      </c>
      <c r="X113" s="99" t="s">
        <v>157</v>
      </c>
      <c r="Y113" s="102" t="s">
        <v>659</v>
      </c>
      <c r="Z113" s="124">
        <v>39.9</v>
      </c>
      <c r="AA113" s="102" t="s">
        <v>110</v>
      </c>
      <c r="AB113" s="103">
        <v>7000</v>
      </c>
      <c r="AD113" s="74"/>
      <c r="AE113" s="75"/>
      <c r="AF113" s="80" t="s">
        <v>81</v>
      </c>
      <c r="AG113" s="78">
        <v>42</v>
      </c>
      <c r="AH113" s="24"/>
      <c r="AI113" s="25"/>
    </row>
    <row r="114" spans="2:35" ht="38.25">
      <c r="B114" s="26" t="s">
        <v>277</v>
      </c>
      <c r="C114" s="24" t="s">
        <v>287</v>
      </c>
      <c r="D114" s="24" t="s">
        <v>288</v>
      </c>
      <c r="E114" s="25"/>
      <c r="F114" s="29"/>
      <c r="H114" s="71" t="s">
        <v>702</v>
      </c>
      <c r="I114" s="72" t="s">
        <v>475</v>
      </c>
      <c r="J114" s="24" t="s">
        <v>559</v>
      </c>
      <c r="K114" s="73">
        <v>34.02</v>
      </c>
      <c r="L114" s="24" t="s">
        <v>479</v>
      </c>
      <c r="M114" s="25">
        <v>3500</v>
      </c>
      <c r="O114" s="74"/>
      <c r="P114" s="75"/>
      <c r="Q114" s="24"/>
      <c r="R114" s="73"/>
      <c r="S114" s="24"/>
      <c r="T114" s="25"/>
      <c r="W114" s="98" t="s">
        <v>115</v>
      </c>
      <c r="X114" s="99" t="s">
        <v>158</v>
      </c>
      <c r="Y114" s="102" t="s">
        <v>288</v>
      </c>
      <c r="Z114" s="124">
        <v>39.9</v>
      </c>
      <c r="AA114" s="102" t="s">
        <v>110</v>
      </c>
      <c r="AB114" s="103">
        <v>7000</v>
      </c>
      <c r="AD114" s="74"/>
      <c r="AE114" s="75"/>
      <c r="AF114" s="80" t="s">
        <v>81</v>
      </c>
      <c r="AG114" s="78">
        <v>42</v>
      </c>
      <c r="AH114" s="24"/>
      <c r="AI114" s="25"/>
    </row>
    <row r="115" spans="2:35" ht="38.25">
      <c r="B115" s="26" t="s">
        <v>277</v>
      </c>
      <c r="C115" s="24" t="s">
        <v>661</v>
      </c>
      <c r="D115" s="41" t="s">
        <v>662</v>
      </c>
      <c r="E115" s="25">
        <v>4</v>
      </c>
      <c r="F115" s="29"/>
      <c r="H115" s="71" t="s">
        <v>702</v>
      </c>
      <c r="I115" s="72" t="s">
        <v>475</v>
      </c>
      <c r="J115" s="24" t="s">
        <v>560</v>
      </c>
      <c r="K115" s="73">
        <v>57.28</v>
      </c>
      <c r="L115" s="24" t="s">
        <v>479</v>
      </c>
      <c r="M115" s="25">
        <v>10000</v>
      </c>
      <c r="O115" s="74"/>
      <c r="P115" s="75"/>
      <c r="Q115" s="24"/>
      <c r="R115" s="73"/>
      <c r="S115" s="24"/>
      <c r="T115" s="25"/>
      <c r="W115" s="98" t="s">
        <v>115</v>
      </c>
      <c r="X115" s="99" t="s">
        <v>159</v>
      </c>
      <c r="Y115" s="102" t="s">
        <v>662</v>
      </c>
      <c r="Z115" s="124">
        <v>45.9</v>
      </c>
      <c r="AA115" s="102" t="s">
        <v>110</v>
      </c>
      <c r="AB115" s="103">
        <v>12000</v>
      </c>
      <c r="AD115" s="74"/>
      <c r="AE115" s="75"/>
      <c r="AF115" s="80" t="s">
        <v>82</v>
      </c>
      <c r="AG115" s="78">
        <v>47</v>
      </c>
      <c r="AH115" s="24"/>
      <c r="AI115" s="25"/>
    </row>
    <row r="116" spans="2:35" ht="42.75">
      <c r="B116" s="26" t="s">
        <v>277</v>
      </c>
      <c r="C116" s="72" t="s">
        <v>228</v>
      </c>
      <c r="D116" s="145" t="s">
        <v>248</v>
      </c>
      <c r="E116" s="146"/>
      <c r="F116" s="29"/>
      <c r="H116" s="122" t="s">
        <v>702</v>
      </c>
      <c r="I116" s="123" t="s">
        <v>475</v>
      </c>
      <c r="J116" s="102" t="s">
        <v>371</v>
      </c>
      <c r="K116" s="124">
        <v>141</v>
      </c>
      <c r="L116" s="102" t="s">
        <v>479</v>
      </c>
      <c r="M116" s="103">
        <v>30000</v>
      </c>
      <c r="O116" s="74"/>
      <c r="P116" s="75"/>
      <c r="Q116" s="24"/>
      <c r="R116" s="73"/>
      <c r="S116" s="24"/>
      <c r="T116" s="25"/>
      <c r="W116" s="76"/>
      <c r="X116" s="77"/>
      <c r="Y116" s="24"/>
      <c r="Z116" s="73"/>
      <c r="AA116" s="24"/>
      <c r="AB116" s="25"/>
      <c r="AD116" s="74"/>
      <c r="AE116" s="75"/>
      <c r="AF116" s="24"/>
      <c r="AG116" s="24"/>
      <c r="AH116" s="24"/>
      <c r="AI116" s="25"/>
    </row>
    <row r="117" spans="2:35" ht="42.75">
      <c r="B117" s="26" t="s">
        <v>277</v>
      </c>
      <c r="C117" s="24" t="s">
        <v>690</v>
      </c>
      <c r="D117" s="40" t="s">
        <v>691</v>
      </c>
      <c r="E117" s="25">
        <v>162</v>
      </c>
      <c r="F117" s="29"/>
      <c r="H117" s="122" t="s">
        <v>702</v>
      </c>
      <c r="I117" s="123" t="s">
        <v>475</v>
      </c>
      <c r="J117" s="102" t="s">
        <v>561</v>
      </c>
      <c r="K117" s="124">
        <v>15.56</v>
      </c>
      <c r="L117" s="102" t="s">
        <v>476</v>
      </c>
      <c r="M117" s="103">
        <v>220</v>
      </c>
      <c r="O117" s="74"/>
      <c r="P117" s="75"/>
      <c r="Q117" s="24"/>
      <c r="R117" s="73"/>
      <c r="S117" s="24"/>
      <c r="T117" s="25"/>
      <c r="W117" s="76"/>
      <c r="X117" s="77"/>
      <c r="Y117" s="24"/>
      <c r="Z117" s="73"/>
      <c r="AA117" s="24"/>
      <c r="AB117" s="25"/>
      <c r="AD117" s="26"/>
      <c r="AE117" s="24"/>
      <c r="AF117" s="24"/>
      <c r="AG117" s="24"/>
      <c r="AH117" s="24"/>
      <c r="AI117" s="25"/>
    </row>
    <row r="118" spans="2:35" ht="42.75">
      <c r="B118" s="26" t="s">
        <v>277</v>
      </c>
      <c r="C118" s="24" t="s">
        <v>692</v>
      </c>
      <c r="D118" s="40" t="s">
        <v>693</v>
      </c>
      <c r="E118" s="25">
        <v>110</v>
      </c>
      <c r="F118" s="29"/>
      <c r="H118" s="122" t="s">
        <v>702</v>
      </c>
      <c r="I118" s="123" t="s">
        <v>475</v>
      </c>
      <c r="J118" s="102" t="s">
        <v>562</v>
      </c>
      <c r="K118" s="124">
        <v>17.79</v>
      </c>
      <c r="L118" s="102" t="s">
        <v>476</v>
      </c>
      <c r="M118" s="103">
        <v>190</v>
      </c>
      <c r="O118" s="74"/>
      <c r="P118" s="75"/>
      <c r="Q118" s="24"/>
      <c r="R118" s="73"/>
      <c r="S118" s="24"/>
      <c r="T118" s="25"/>
      <c r="W118" s="76"/>
      <c r="X118" s="77"/>
      <c r="Y118" s="24"/>
      <c r="Z118" s="73"/>
      <c r="AA118" s="24"/>
      <c r="AB118" s="25"/>
      <c r="AD118" s="74"/>
      <c r="AE118" s="75"/>
      <c r="AF118" s="80" t="s">
        <v>83</v>
      </c>
      <c r="AG118" s="78">
        <v>16.5</v>
      </c>
      <c r="AH118" s="24"/>
      <c r="AI118" s="25"/>
    </row>
    <row r="119" spans="2:35" ht="42.75">
      <c r="B119" s="26" t="s">
        <v>277</v>
      </c>
      <c r="C119" s="72" t="s">
        <v>255</v>
      </c>
      <c r="D119" s="145" t="s">
        <v>249</v>
      </c>
      <c r="E119" s="146"/>
      <c r="F119" s="29"/>
      <c r="H119" s="122" t="s">
        <v>702</v>
      </c>
      <c r="I119" s="123" t="s">
        <v>475</v>
      </c>
      <c r="J119" s="102" t="s">
        <v>295</v>
      </c>
      <c r="K119" s="124">
        <v>54.42</v>
      </c>
      <c r="L119" s="102" t="s">
        <v>476</v>
      </c>
      <c r="M119" s="103">
        <v>5000</v>
      </c>
      <c r="O119" s="74"/>
      <c r="P119" s="75"/>
      <c r="Q119" s="24"/>
      <c r="R119" s="73"/>
      <c r="S119" s="24"/>
      <c r="T119" s="25"/>
      <c r="W119" s="76"/>
      <c r="X119" s="77"/>
      <c r="Y119" s="24"/>
      <c r="Z119" s="73"/>
      <c r="AA119" s="24"/>
      <c r="AB119" s="25"/>
      <c r="AD119" s="26"/>
      <c r="AE119" s="24"/>
      <c r="AF119" s="24"/>
      <c r="AG119" s="24"/>
      <c r="AH119" s="24"/>
      <c r="AI119" s="25"/>
    </row>
    <row r="120" spans="2:35" ht="42.75">
      <c r="B120" s="26" t="s">
        <v>277</v>
      </c>
      <c r="C120" s="72" t="s">
        <v>260</v>
      </c>
      <c r="D120" s="145" t="s">
        <v>256</v>
      </c>
      <c r="E120" s="146"/>
      <c r="F120" s="29"/>
      <c r="H120" s="122" t="s">
        <v>702</v>
      </c>
      <c r="I120" s="123" t="s">
        <v>475</v>
      </c>
      <c r="J120" s="102" t="s">
        <v>296</v>
      </c>
      <c r="K120" s="124">
        <v>59.76</v>
      </c>
      <c r="L120" s="102" t="s">
        <v>476</v>
      </c>
      <c r="M120" s="103">
        <v>4000</v>
      </c>
      <c r="O120" s="74"/>
      <c r="P120" s="75"/>
      <c r="Q120" s="24"/>
      <c r="R120" s="73"/>
      <c r="S120" s="24"/>
      <c r="T120" s="25"/>
      <c r="W120" s="76"/>
      <c r="X120" s="77"/>
      <c r="Y120" s="24"/>
      <c r="Z120" s="73"/>
      <c r="AA120" s="24"/>
      <c r="AB120" s="25"/>
      <c r="AD120" s="26"/>
      <c r="AE120" s="24"/>
      <c r="AF120" s="24"/>
      <c r="AG120" s="24"/>
      <c r="AH120" s="24"/>
      <c r="AI120" s="25"/>
    </row>
    <row r="121" spans="2:35" ht="42.75">
      <c r="B121" s="26" t="s">
        <v>277</v>
      </c>
      <c r="C121" s="72" t="s">
        <v>261</v>
      </c>
      <c r="D121" s="145" t="s">
        <v>257</v>
      </c>
      <c r="E121" s="146"/>
      <c r="F121" s="29"/>
      <c r="H121" s="122" t="s">
        <v>702</v>
      </c>
      <c r="I121" s="123" t="s">
        <v>475</v>
      </c>
      <c r="J121" s="102" t="s">
        <v>297</v>
      </c>
      <c r="K121" s="124">
        <v>59.76</v>
      </c>
      <c r="L121" s="102" t="s">
        <v>476</v>
      </c>
      <c r="M121" s="103">
        <v>4000</v>
      </c>
      <c r="O121" s="74"/>
      <c r="P121" s="75"/>
      <c r="Q121" s="24"/>
      <c r="R121" s="73"/>
      <c r="S121" s="24"/>
      <c r="T121" s="25"/>
      <c r="W121" s="76"/>
      <c r="X121" s="77"/>
      <c r="Y121" s="24"/>
      <c r="Z121" s="73"/>
      <c r="AA121" s="24"/>
      <c r="AB121" s="25"/>
      <c r="AD121" s="26"/>
      <c r="AE121" s="24"/>
      <c r="AF121" s="24"/>
      <c r="AG121" s="24"/>
      <c r="AH121" s="24"/>
      <c r="AI121" s="25"/>
    </row>
    <row r="122" spans="2:35" ht="42.75">
      <c r="B122" s="26" t="s">
        <v>277</v>
      </c>
      <c r="C122" s="72" t="s">
        <v>262</v>
      </c>
      <c r="D122" s="145" t="s">
        <v>258</v>
      </c>
      <c r="E122" s="146"/>
      <c r="F122" s="29"/>
      <c r="H122" s="122" t="s">
        <v>702</v>
      </c>
      <c r="I122" s="123" t="s">
        <v>475</v>
      </c>
      <c r="J122" s="102" t="s">
        <v>298</v>
      </c>
      <c r="K122" s="124">
        <v>59.76</v>
      </c>
      <c r="L122" s="102" t="s">
        <v>476</v>
      </c>
      <c r="M122" s="103">
        <v>4000</v>
      </c>
      <c r="O122" s="74"/>
      <c r="P122" s="75"/>
      <c r="Q122" s="24"/>
      <c r="R122" s="73"/>
      <c r="S122" s="24"/>
      <c r="T122" s="25"/>
      <c r="W122" s="76"/>
      <c r="X122" s="77"/>
      <c r="Y122" s="24"/>
      <c r="Z122" s="73"/>
      <c r="AA122" s="24"/>
      <c r="AB122" s="25"/>
      <c r="AD122" s="26"/>
      <c r="AE122" s="24"/>
      <c r="AF122" s="24"/>
      <c r="AG122" s="24"/>
      <c r="AH122" s="24"/>
      <c r="AI122" s="25"/>
    </row>
    <row r="123" spans="2:35" ht="42.75">
      <c r="B123" s="26" t="s">
        <v>277</v>
      </c>
      <c r="C123" s="72" t="s">
        <v>263</v>
      </c>
      <c r="D123" s="145" t="s">
        <v>259</v>
      </c>
      <c r="E123" s="146"/>
      <c r="F123" s="29"/>
      <c r="H123" s="122" t="s">
        <v>702</v>
      </c>
      <c r="I123" s="123" t="s">
        <v>475</v>
      </c>
      <c r="J123" s="102" t="s">
        <v>299</v>
      </c>
      <c r="K123" s="124">
        <v>54.74</v>
      </c>
      <c r="L123" s="102" t="s">
        <v>476</v>
      </c>
      <c r="M123" s="103">
        <v>20000</v>
      </c>
      <c r="O123" s="74"/>
      <c r="P123" s="75"/>
      <c r="Q123" s="24"/>
      <c r="R123" s="73"/>
      <c r="S123" s="24"/>
      <c r="T123" s="25"/>
      <c r="W123" s="76"/>
      <c r="X123" s="77"/>
      <c r="Y123" s="24"/>
      <c r="Z123" s="73"/>
      <c r="AA123" s="24"/>
      <c r="AB123" s="25"/>
      <c r="AD123" s="26"/>
      <c r="AE123" s="24"/>
      <c r="AF123" s="24"/>
      <c r="AG123" s="24"/>
      <c r="AH123" s="24"/>
      <c r="AI123" s="25"/>
    </row>
    <row r="124" spans="2:35" ht="39" thickBot="1">
      <c r="B124" s="26" t="s">
        <v>277</v>
      </c>
      <c r="C124" s="24" t="s">
        <v>694</v>
      </c>
      <c r="D124" s="41" t="s">
        <v>695</v>
      </c>
      <c r="E124" s="25">
        <v>5</v>
      </c>
      <c r="F124" s="29"/>
      <c r="H124" s="71" t="s">
        <v>702</v>
      </c>
      <c r="I124" s="72" t="s">
        <v>475</v>
      </c>
      <c r="J124" s="24" t="s">
        <v>301</v>
      </c>
      <c r="K124" s="73">
        <v>101.08</v>
      </c>
      <c r="L124" s="24" t="s">
        <v>476</v>
      </c>
      <c r="M124" s="25">
        <v>9000</v>
      </c>
      <c r="O124" s="131"/>
      <c r="P124" s="132"/>
      <c r="Q124" s="35"/>
      <c r="R124" s="147"/>
      <c r="S124" s="35"/>
      <c r="T124" s="36"/>
      <c r="W124" s="98" t="s">
        <v>115</v>
      </c>
      <c r="X124" s="99" t="s">
        <v>160</v>
      </c>
      <c r="Y124" s="102" t="s">
        <v>695</v>
      </c>
      <c r="Z124" s="124">
        <v>79.9</v>
      </c>
      <c r="AA124" s="102" t="s">
        <v>117</v>
      </c>
      <c r="AB124" s="103">
        <v>9000</v>
      </c>
      <c r="AD124" s="74"/>
      <c r="AE124" s="75"/>
      <c r="AF124" s="80" t="s">
        <v>84</v>
      </c>
      <c r="AG124" s="78">
        <v>80</v>
      </c>
      <c r="AH124" s="24"/>
      <c r="AI124" s="25"/>
    </row>
    <row r="125" spans="2:35" s="2" customFormat="1" ht="39" thickTop="1">
      <c r="B125" s="26" t="s">
        <v>277</v>
      </c>
      <c r="C125" s="24" t="s">
        <v>696</v>
      </c>
      <c r="D125" s="41" t="s">
        <v>697</v>
      </c>
      <c r="E125" s="25">
        <v>5</v>
      </c>
      <c r="F125" s="37"/>
      <c r="H125" s="71" t="s">
        <v>702</v>
      </c>
      <c r="I125" s="72" t="s">
        <v>475</v>
      </c>
      <c r="J125" s="24" t="s">
        <v>302</v>
      </c>
      <c r="K125" s="97">
        <v>111.54</v>
      </c>
      <c r="L125" s="57" t="s">
        <v>476</v>
      </c>
      <c r="M125" s="82">
        <v>8000</v>
      </c>
      <c r="O125" s="20"/>
      <c r="P125" s="21"/>
      <c r="Q125" s="21"/>
      <c r="R125" s="134"/>
      <c r="S125" s="135"/>
      <c r="T125" s="136"/>
      <c r="W125" s="104" t="s">
        <v>115</v>
      </c>
      <c r="X125" s="102" t="s">
        <v>161</v>
      </c>
      <c r="Y125" s="102" t="s">
        <v>697</v>
      </c>
      <c r="Z125" s="105">
        <v>88.9</v>
      </c>
      <c r="AA125" s="106" t="s">
        <v>162</v>
      </c>
      <c r="AB125" s="107">
        <v>8000</v>
      </c>
      <c r="AD125" s="74"/>
      <c r="AE125" s="75"/>
      <c r="AF125" s="80" t="s">
        <v>85</v>
      </c>
      <c r="AG125" s="78">
        <v>90</v>
      </c>
      <c r="AH125" s="57"/>
      <c r="AI125" s="82"/>
    </row>
    <row r="126" spans="2:35" s="2" customFormat="1" ht="38.25">
      <c r="B126" s="26" t="s">
        <v>277</v>
      </c>
      <c r="C126" s="24" t="s">
        <v>698</v>
      </c>
      <c r="D126" s="41" t="s">
        <v>699</v>
      </c>
      <c r="E126" s="25">
        <v>5</v>
      </c>
      <c r="F126" s="37"/>
      <c r="H126" s="71" t="s">
        <v>702</v>
      </c>
      <c r="I126" s="72" t="s">
        <v>475</v>
      </c>
      <c r="J126" s="24" t="s">
        <v>303</v>
      </c>
      <c r="K126" s="97">
        <v>111.54</v>
      </c>
      <c r="L126" s="57" t="s">
        <v>476</v>
      </c>
      <c r="M126" s="82">
        <v>8000</v>
      </c>
      <c r="O126" s="23"/>
      <c r="P126" s="24"/>
      <c r="Q126" s="24"/>
      <c r="R126" s="97"/>
      <c r="S126" s="57"/>
      <c r="T126" s="82"/>
      <c r="W126" s="104" t="s">
        <v>115</v>
      </c>
      <c r="X126" s="102" t="s">
        <v>163</v>
      </c>
      <c r="Y126" s="102" t="s">
        <v>699</v>
      </c>
      <c r="Z126" s="105">
        <v>88.9</v>
      </c>
      <c r="AA126" s="106" t="s">
        <v>162</v>
      </c>
      <c r="AB126" s="107">
        <v>8000</v>
      </c>
      <c r="AD126" s="74"/>
      <c r="AE126" s="75"/>
      <c r="AF126" s="80" t="s">
        <v>86</v>
      </c>
      <c r="AG126" s="78">
        <v>90</v>
      </c>
      <c r="AH126" s="57"/>
      <c r="AI126" s="82"/>
    </row>
    <row r="127" spans="2:35" s="2" customFormat="1" ht="38.25">
      <c r="B127" s="26" t="s">
        <v>277</v>
      </c>
      <c r="C127" s="24" t="s">
        <v>700</v>
      </c>
      <c r="D127" s="41" t="s">
        <v>701</v>
      </c>
      <c r="E127" s="25">
        <v>5</v>
      </c>
      <c r="F127" s="37"/>
      <c r="H127" s="71" t="s">
        <v>702</v>
      </c>
      <c r="I127" s="72" t="s">
        <v>475</v>
      </c>
      <c r="J127" s="24" t="s">
        <v>304</v>
      </c>
      <c r="K127" s="97">
        <v>111.54</v>
      </c>
      <c r="L127" s="57" t="s">
        <v>476</v>
      </c>
      <c r="M127" s="82">
        <v>8000</v>
      </c>
      <c r="O127" s="23"/>
      <c r="P127" s="24"/>
      <c r="Q127" s="24"/>
      <c r="R127" s="97"/>
      <c r="S127" s="57"/>
      <c r="T127" s="82"/>
      <c r="W127" s="104" t="s">
        <v>115</v>
      </c>
      <c r="X127" s="102" t="s">
        <v>164</v>
      </c>
      <c r="Y127" s="102" t="s">
        <v>701</v>
      </c>
      <c r="Z127" s="105">
        <v>88.9</v>
      </c>
      <c r="AA127" s="106" t="s">
        <v>162</v>
      </c>
      <c r="AB127" s="107">
        <v>8000</v>
      </c>
      <c r="AD127" s="74"/>
      <c r="AE127" s="75"/>
      <c r="AF127" s="80" t="s">
        <v>87</v>
      </c>
      <c r="AG127" s="78">
        <v>90</v>
      </c>
      <c r="AH127" s="57"/>
      <c r="AI127" s="82"/>
    </row>
    <row r="128" spans="2:35" s="2" customFormat="1" ht="38.25">
      <c r="B128" s="26" t="s">
        <v>277</v>
      </c>
      <c r="C128" s="24" t="s">
        <v>717</v>
      </c>
      <c r="D128" s="41" t="s">
        <v>718</v>
      </c>
      <c r="E128" s="25">
        <v>1</v>
      </c>
      <c r="F128" s="37"/>
      <c r="H128" s="71" t="s">
        <v>702</v>
      </c>
      <c r="I128" s="72" t="s">
        <v>475</v>
      </c>
      <c r="J128" s="24" t="s">
        <v>305</v>
      </c>
      <c r="K128" s="97">
        <v>122.7</v>
      </c>
      <c r="L128" s="57" t="s">
        <v>476</v>
      </c>
      <c r="M128" s="82">
        <v>13000</v>
      </c>
      <c r="O128" s="23"/>
      <c r="P128" s="24"/>
      <c r="Q128" s="24"/>
      <c r="R128" s="97"/>
      <c r="S128" s="57"/>
      <c r="T128" s="82"/>
      <c r="W128" s="104" t="s">
        <v>115</v>
      </c>
      <c r="X128" s="102" t="s">
        <v>165</v>
      </c>
      <c r="Y128" s="102" t="s">
        <v>718</v>
      </c>
      <c r="Z128" s="105">
        <v>115</v>
      </c>
      <c r="AA128" s="106" t="s">
        <v>110</v>
      </c>
      <c r="AB128" s="107">
        <v>13000</v>
      </c>
      <c r="AD128" s="74"/>
      <c r="AE128" s="75"/>
      <c r="AF128" s="80" t="s">
        <v>88</v>
      </c>
      <c r="AG128" s="78">
        <v>95</v>
      </c>
      <c r="AH128" s="57"/>
      <c r="AI128" s="82"/>
    </row>
    <row r="129" spans="2:35" s="2" customFormat="1" ht="38.25">
      <c r="B129" s="26" t="s">
        <v>277</v>
      </c>
      <c r="C129" s="24" t="s">
        <v>719</v>
      </c>
      <c r="D129" s="41" t="s">
        <v>720</v>
      </c>
      <c r="E129" s="25">
        <v>1</v>
      </c>
      <c r="F129" s="37"/>
      <c r="H129" s="71" t="s">
        <v>702</v>
      </c>
      <c r="I129" s="72" t="s">
        <v>475</v>
      </c>
      <c r="J129" s="24" t="s">
        <v>306</v>
      </c>
      <c r="K129" s="97">
        <v>145.02</v>
      </c>
      <c r="L129" s="57" t="s">
        <v>476</v>
      </c>
      <c r="M129" s="82">
        <v>12000</v>
      </c>
      <c r="O129" s="23"/>
      <c r="P129" s="24"/>
      <c r="Q129" s="24"/>
      <c r="R129" s="97"/>
      <c r="S129" s="57"/>
      <c r="T129" s="82"/>
      <c r="W129" s="104" t="s">
        <v>115</v>
      </c>
      <c r="X129" s="102" t="s">
        <v>166</v>
      </c>
      <c r="Y129" s="102" t="s">
        <v>720</v>
      </c>
      <c r="Z129" s="105">
        <v>129.9</v>
      </c>
      <c r="AA129" s="106" t="s">
        <v>110</v>
      </c>
      <c r="AB129" s="107">
        <v>12000</v>
      </c>
      <c r="AD129" s="74"/>
      <c r="AE129" s="75"/>
      <c r="AF129" s="80" t="s">
        <v>89</v>
      </c>
      <c r="AG129" s="78">
        <v>105</v>
      </c>
      <c r="AH129" s="57"/>
      <c r="AI129" s="82"/>
    </row>
    <row r="130" spans="2:35" s="2" customFormat="1" ht="38.25">
      <c r="B130" s="26" t="s">
        <v>277</v>
      </c>
      <c r="C130" s="24" t="s">
        <v>721</v>
      </c>
      <c r="D130" s="41" t="s">
        <v>722</v>
      </c>
      <c r="E130" s="25">
        <v>1</v>
      </c>
      <c r="F130" s="37"/>
      <c r="H130" s="71" t="s">
        <v>702</v>
      </c>
      <c r="I130" s="72" t="s">
        <v>475</v>
      </c>
      <c r="J130" s="24" t="s">
        <v>307</v>
      </c>
      <c r="K130" s="97">
        <v>145.02</v>
      </c>
      <c r="L130" s="57" t="s">
        <v>476</v>
      </c>
      <c r="M130" s="82">
        <v>12000</v>
      </c>
      <c r="O130" s="23"/>
      <c r="P130" s="24"/>
      <c r="Q130" s="24"/>
      <c r="R130" s="97"/>
      <c r="S130" s="57"/>
      <c r="T130" s="82"/>
      <c r="W130" s="104" t="s">
        <v>115</v>
      </c>
      <c r="X130" s="102" t="s">
        <v>167</v>
      </c>
      <c r="Y130" s="102" t="s">
        <v>722</v>
      </c>
      <c r="Z130" s="105">
        <v>129.9</v>
      </c>
      <c r="AA130" s="106" t="s">
        <v>110</v>
      </c>
      <c r="AB130" s="107">
        <v>12000</v>
      </c>
      <c r="AD130" s="74"/>
      <c r="AE130" s="75"/>
      <c r="AF130" s="80" t="s">
        <v>90</v>
      </c>
      <c r="AG130" s="78">
        <v>105</v>
      </c>
      <c r="AH130" s="57"/>
      <c r="AI130" s="82"/>
    </row>
    <row r="131" spans="2:35" s="2" customFormat="1" ht="38.25">
      <c r="B131" s="26" t="s">
        <v>277</v>
      </c>
      <c r="C131" s="24" t="s">
        <v>723</v>
      </c>
      <c r="D131" s="41" t="s">
        <v>724</v>
      </c>
      <c r="E131" s="25">
        <v>1</v>
      </c>
      <c r="F131" s="37"/>
      <c r="H131" s="71" t="s">
        <v>702</v>
      </c>
      <c r="I131" s="72" t="s">
        <v>475</v>
      </c>
      <c r="J131" s="24" t="s">
        <v>308</v>
      </c>
      <c r="K131" s="97">
        <v>145.02</v>
      </c>
      <c r="L131" s="57" t="s">
        <v>476</v>
      </c>
      <c r="M131" s="82">
        <v>12000</v>
      </c>
      <c r="O131" s="23"/>
      <c r="P131" s="24"/>
      <c r="Q131" s="24"/>
      <c r="R131" s="97"/>
      <c r="S131" s="57"/>
      <c r="T131" s="82"/>
      <c r="W131" s="104" t="s">
        <v>115</v>
      </c>
      <c r="X131" s="102" t="s">
        <v>168</v>
      </c>
      <c r="Y131" s="102" t="s">
        <v>724</v>
      </c>
      <c r="Z131" s="105">
        <v>129.9</v>
      </c>
      <c r="AA131" s="106" t="s">
        <v>110</v>
      </c>
      <c r="AB131" s="107">
        <v>12000</v>
      </c>
      <c r="AD131" s="74"/>
      <c r="AE131" s="75"/>
      <c r="AF131" s="80" t="s">
        <v>91</v>
      </c>
      <c r="AG131" s="78">
        <v>105</v>
      </c>
      <c r="AH131" s="57"/>
      <c r="AI131" s="82"/>
    </row>
    <row r="132" spans="2:35" s="2" customFormat="1" ht="38.25">
      <c r="B132" s="26" t="s">
        <v>277</v>
      </c>
      <c r="C132" s="24" t="s">
        <v>725</v>
      </c>
      <c r="D132" s="41" t="s">
        <v>726</v>
      </c>
      <c r="E132" s="25">
        <v>1</v>
      </c>
      <c r="F132" s="37"/>
      <c r="H132" s="71" t="s">
        <v>702</v>
      </c>
      <c r="I132" s="72" t="s">
        <v>475</v>
      </c>
      <c r="J132" s="24" t="s">
        <v>309</v>
      </c>
      <c r="K132" s="97">
        <v>92.34</v>
      </c>
      <c r="L132" s="57" t="s">
        <v>476</v>
      </c>
      <c r="M132" s="82">
        <v>12000</v>
      </c>
      <c r="O132" s="23"/>
      <c r="P132" s="24"/>
      <c r="Q132" s="24"/>
      <c r="R132" s="97"/>
      <c r="S132" s="57"/>
      <c r="T132" s="82"/>
      <c r="W132" s="104" t="s">
        <v>115</v>
      </c>
      <c r="X132" s="102" t="s">
        <v>169</v>
      </c>
      <c r="Y132" s="102" t="s">
        <v>726</v>
      </c>
      <c r="Z132" s="105">
        <v>84.9</v>
      </c>
      <c r="AA132" s="106" t="s">
        <v>110</v>
      </c>
      <c r="AB132" s="107">
        <v>12000</v>
      </c>
      <c r="AD132" s="74"/>
      <c r="AE132" s="75"/>
      <c r="AF132" s="80" t="s">
        <v>92</v>
      </c>
      <c r="AG132" s="78">
        <v>89</v>
      </c>
      <c r="AH132" s="24"/>
      <c r="AI132" s="25"/>
    </row>
    <row r="133" spans="2:35" s="2" customFormat="1" ht="38.25">
      <c r="B133" s="26" t="s">
        <v>277</v>
      </c>
      <c r="C133" s="24" t="s">
        <v>727</v>
      </c>
      <c r="D133" s="41" t="s">
        <v>728</v>
      </c>
      <c r="E133" s="25">
        <v>4</v>
      </c>
      <c r="F133" s="37"/>
      <c r="H133" s="71" t="s">
        <v>702</v>
      </c>
      <c r="I133" s="72" t="s">
        <v>475</v>
      </c>
      <c r="J133" s="24" t="s">
        <v>310</v>
      </c>
      <c r="K133" s="97">
        <v>100.38</v>
      </c>
      <c r="L133" s="57" t="s">
        <v>476</v>
      </c>
      <c r="M133" s="82">
        <v>18000</v>
      </c>
      <c r="O133" s="23"/>
      <c r="P133" s="24"/>
      <c r="Q133" s="24"/>
      <c r="R133" s="97"/>
      <c r="S133" s="57"/>
      <c r="T133" s="82"/>
      <c r="W133" s="104" t="s">
        <v>115</v>
      </c>
      <c r="X133" s="102" t="s">
        <v>170</v>
      </c>
      <c r="Y133" s="102" t="s">
        <v>728</v>
      </c>
      <c r="Z133" s="105">
        <v>88.9</v>
      </c>
      <c r="AA133" s="106" t="s">
        <v>110</v>
      </c>
      <c r="AB133" s="107">
        <v>18000</v>
      </c>
      <c r="AD133" s="74"/>
      <c r="AE133" s="75"/>
      <c r="AF133" s="80" t="s">
        <v>93</v>
      </c>
      <c r="AG133" s="78">
        <v>85</v>
      </c>
      <c r="AH133" s="24"/>
      <c r="AI133" s="25"/>
    </row>
    <row r="134" spans="2:35" s="2" customFormat="1" ht="38.25">
      <c r="B134" s="26" t="s">
        <v>277</v>
      </c>
      <c r="C134" s="24" t="s">
        <v>729</v>
      </c>
      <c r="D134" s="41" t="s">
        <v>730</v>
      </c>
      <c r="E134" s="25">
        <v>100</v>
      </c>
      <c r="F134" s="37"/>
      <c r="H134" s="71" t="s">
        <v>702</v>
      </c>
      <c r="I134" s="72" t="s">
        <v>475</v>
      </c>
      <c r="J134" s="24" t="s">
        <v>311</v>
      </c>
      <c r="K134" s="97">
        <v>55.74</v>
      </c>
      <c r="L134" s="57" t="s">
        <v>476</v>
      </c>
      <c r="M134" s="82">
        <v>6000</v>
      </c>
      <c r="O134" s="23"/>
      <c r="P134" s="24"/>
      <c r="Q134" s="24"/>
      <c r="R134" s="97"/>
      <c r="S134" s="57"/>
      <c r="T134" s="82"/>
      <c r="W134" s="104" t="s">
        <v>115</v>
      </c>
      <c r="X134" s="102" t="s">
        <v>171</v>
      </c>
      <c r="Y134" s="102" t="s">
        <v>730</v>
      </c>
      <c r="Z134" s="105">
        <v>49.9</v>
      </c>
      <c r="AA134" s="106" t="s">
        <v>117</v>
      </c>
      <c r="AB134" s="107">
        <v>6000</v>
      </c>
      <c r="AD134" s="74"/>
      <c r="AE134" s="75"/>
      <c r="AF134" s="80"/>
      <c r="AG134" s="78"/>
      <c r="AH134" s="24"/>
      <c r="AI134" s="25"/>
    </row>
    <row r="135" spans="2:35" s="2" customFormat="1" ht="38.25">
      <c r="B135" s="26" t="s">
        <v>277</v>
      </c>
      <c r="C135" s="24" t="s">
        <v>731</v>
      </c>
      <c r="D135" s="41" t="s">
        <v>394</v>
      </c>
      <c r="E135" s="25">
        <v>150</v>
      </c>
      <c r="F135" s="37"/>
      <c r="H135" s="71" t="s">
        <v>702</v>
      </c>
      <c r="I135" s="72" t="s">
        <v>475</v>
      </c>
      <c r="J135" s="24" t="s">
        <v>312</v>
      </c>
      <c r="K135" s="97">
        <v>48.86</v>
      </c>
      <c r="L135" s="57" t="s">
        <v>476</v>
      </c>
      <c r="M135" s="82">
        <v>2000</v>
      </c>
      <c r="O135" s="23"/>
      <c r="P135" s="24"/>
      <c r="Q135" s="24"/>
      <c r="R135" s="97"/>
      <c r="S135" s="57"/>
      <c r="T135" s="82"/>
      <c r="W135" s="104" t="s">
        <v>115</v>
      </c>
      <c r="X135" s="102" t="s">
        <v>172</v>
      </c>
      <c r="Y135" s="102" t="s">
        <v>394</v>
      </c>
      <c r="Z135" s="105">
        <v>44.9</v>
      </c>
      <c r="AA135" s="106" t="s">
        <v>117</v>
      </c>
      <c r="AB135" s="107">
        <v>2000</v>
      </c>
      <c r="AD135" s="74"/>
      <c r="AE135" s="75"/>
      <c r="AF135" s="80" t="s">
        <v>94</v>
      </c>
      <c r="AG135" s="78">
        <v>46</v>
      </c>
      <c r="AH135" s="24" t="s">
        <v>95</v>
      </c>
      <c r="AI135" s="84">
        <v>3000</v>
      </c>
    </row>
    <row r="136" spans="2:35" s="2" customFormat="1" ht="38.25">
      <c r="B136" s="26" t="s">
        <v>277</v>
      </c>
      <c r="C136" s="24" t="s">
        <v>732</v>
      </c>
      <c r="D136" s="41" t="s">
        <v>733</v>
      </c>
      <c r="E136" s="25">
        <v>20</v>
      </c>
      <c r="F136" s="37"/>
      <c r="H136" s="71" t="s">
        <v>702</v>
      </c>
      <c r="I136" s="72" t="s">
        <v>475</v>
      </c>
      <c r="J136" s="24" t="s">
        <v>313</v>
      </c>
      <c r="K136" s="97">
        <v>42.12</v>
      </c>
      <c r="L136" s="57" t="s">
        <v>476</v>
      </c>
      <c r="M136" s="82">
        <v>2500</v>
      </c>
      <c r="O136" s="23"/>
      <c r="P136" s="24"/>
      <c r="Q136" s="24"/>
      <c r="R136" s="97"/>
      <c r="S136" s="57"/>
      <c r="T136" s="82"/>
      <c r="W136" s="104" t="s">
        <v>115</v>
      </c>
      <c r="X136" s="102" t="s">
        <v>173</v>
      </c>
      <c r="Y136" s="102" t="s">
        <v>733</v>
      </c>
      <c r="Z136" s="105">
        <v>40</v>
      </c>
      <c r="AA136" s="106" t="s">
        <v>117</v>
      </c>
      <c r="AB136" s="107">
        <v>5500</v>
      </c>
      <c r="AD136" s="74"/>
      <c r="AE136" s="75"/>
      <c r="AF136" s="80" t="s">
        <v>96</v>
      </c>
      <c r="AG136" s="78">
        <v>45</v>
      </c>
      <c r="AH136" s="24" t="s">
        <v>95</v>
      </c>
      <c r="AI136" s="25">
        <v>4430</v>
      </c>
    </row>
    <row r="137" spans="2:35" s="2" customFormat="1" ht="38.25">
      <c r="B137" s="26" t="s">
        <v>277</v>
      </c>
      <c r="C137" s="24" t="s">
        <v>734</v>
      </c>
      <c r="D137" s="41" t="s">
        <v>735</v>
      </c>
      <c r="E137" s="25">
        <v>30</v>
      </c>
      <c r="F137" s="37"/>
      <c r="H137" s="71" t="s">
        <v>702</v>
      </c>
      <c r="I137" s="72" t="s">
        <v>475</v>
      </c>
      <c r="J137" s="24" t="s">
        <v>314</v>
      </c>
      <c r="K137" s="97">
        <v>46.98</v>
      </c>
      <c r="L137" s="57" t="s">
        <v>479</v>
      </c>
      <c r="M137" s="82">
        <v>4000</v>
      </c>
      <c r="O137" s="23"/>
      <c r="P137" s="24"/>
      <c r="Q137" s="24"/>
      <c r="R137" s="97"/>
      <c r="S137" s="57"/>
      <c r="T137" s="82"/>
      <c r="W137" s="104" t="s">
        <v>115</v>
      </c>
      <c r="X137" s="102" t="s">
        <v>173</v>
      </c>
      <c r="Y137" s="102" t="s">
        <v>735</v>
      </c>
      <c r="Z137" s="105">
        <v>40</v>
      </c>
      <c r="AA137" s="106" t="s">
        <v>117</v>
      </c>
      <c r="AB137" s="107">
        <v>5500</v>
      </c>
      <c r="AD137" s="74"/>
      <c r="AE137" s="75"/>
      <c r="AF137" s="80" t="s">
        <v>96</v>
      </c>
      <c r="AG137" s="78">
        <v>45</v>
      </c>
      <c r="AH137" s="24" t="s">
        <v>95</v>
      </c>
      <c r="AI137" s="25">
        <v>4430</v>
      </c>
    </row>
    <row r="138" spans="2:35" s="2" customFormat="1" ht="38.25">
      <c r="B138" s="23" t="s">
        <v>277</v>
      </c>
      <c r="C138" s="30" t="s">
        <v>338</v>
      </c>
      <c r="D138" s="24" t="s">
        <v>339</v>
      </c>
      <c r="E138" s="25"/>
      <c r="F138" s="148"/>
      <c r="H138" s="149" t="s">
        <v>702</v>
      </c>
      <c r="I138" s="145" t="s">
        <v>475</v>
      </c>
      <c r="J138" s="24" t="s">
        <v>315</v>
      </c>
      <c r="K138" s="97">
        <v>44.58</v>
      </c>
      <c r="L138" s="57" t="s">
        <v>476</v>
      </c>
      <c r="M138" s="82">
        <v>2500</v>
      </c>
      <c r="O138" s="23"/>
      <c r="P138" s="24"/>
      <c r="Q138" s="24"/>
      <c r="R138" s="97"/>
      <c r="S138" s="57"/>
      <c r="T138" s="82"/>
      <c r="W138" s="104"/>
      <c r="X138" s="102"/>
      <c r="Y138" s="102"/>
      <c r="Z138" s="105"/>
      <c r="AA138" s="106"/>
      <c r="AB138" s="107"/>
      <c r="AD138" s="104"/>
      <c r="AE138" s="102" t="s">
        <v>97</v>
      </c>
      <c r="AF138" s="150" t="s">
        <v>98</v>
      </c>
      <c r="AG138" s="151">
        <v>44</v>
      </c>
      <c r="AH138" s="152" t="s">
        <v>95</v>
      </c>
      <c r="AI138" s="153">
        <v>4300</v>
      </c>
    </row>
    <row r="139" spans="2:35" s="2" customFormat="1" ht="38.25">
      <c r="B139" s="26" t="s">
        <v>277</v>
      </c>
      <c r="C139" s="24" t="s">
        <v>736</v>
      </c>
      <c r="D139" s="41" t="s">
        <v>737</v>
      </c>
      <c r="E139" s="25">
        <v>4</v>
      </c>
      <c r="F139" s="148"/>
      <c r="H139" s="71" t="s">
        <v>702</v>
      </c>
      <c r="I139" s="72" t="s">
        <v>475</v>
      </c>
      <c r="J139" s="24" t="s">
        <v>316</v>
      </c>
      <c r="K139" s="97">
        <v>100.38</v>
      </c>
      <c r="L139" s="57" t="s">
        <v>476</v>
      </c>
      <c r="M139" s="82">
        <v>6000</v>
      </c>
      <c r="O139" s="23"/>
      <c r="P139" s="24"/>
      <c r="Q139" s="24"/>
      <c r="R139" s="97"/>
      <c r="S139" s="57"/>
      <c r="T139" s="82"/>
      <c r="W139" s="104" t="s">
        <v>115</v>
      </c>
      <c r="X139" s="102" t="s">
        <v>174</v>
      </c>
      <c r="Y139" s="102" t="s">
        <v>737</v>
      </c>
      <c r="Z139" s="105">
        <v>89.9</v>
      </c>
      <c r="AA139" s="106" t="s">
        <v>117</v>
      </c>
      <c r="AB139" s="107">
        <v>6000</v>
      </c>
      <c r="AD139" s="154"/>
      <c r="AE139" s="57"/>
      <c r="AF139" s="57"/>
      <c r="AG139" s="57"/>
      <c r="AH139" s="57"/>
      <c r="AI139" s="82"/>
    </row>
    <row r="140" spans="2:35" s="2" customFormat="1" ht="38.25">
      <c r="B140" s="26" t="s">
        <v>277</v>
      </c>
      <c r="C140" s="24" t="s">
        <v>738</v>
      </c>
      <c r="D140" s="41" t="s">
        <v>739</v>
      </c>
      <c r="E140" s="25">
        <v>3</v>
      </c>
      <c r="F140" s="37"/>
      <c r="H140" s="71" t="s">
        <v>702</v>
      </c>
      <c r="I140" s="72" t="s">
        <v>475</v>
      </c>
      <c r="J140" s="24" t="s">
        <v>317</v>
      </c>
      <c r="K140" s="97">
        <v>111.54</v>
      </c>
      <c r="L140" s="57" t="s">
        <v>476</v>
      </c>
      <c r="M140" s="82">
        <v>4000</v>
      </c>
      <c r="O140" s="23"/>
      <c r="P140" s="24"/>
      <c r="Q140" s="24"/>
      <c r="R140" s="97"/>
      <c r="S140" s="57"/>
      <c r="T140" s="82"/>
      <c r="W140" s="104" t="s">
        <v>115</v>
      </c>
      <c r="X140" s="102" t="s">
        <v>175</v>
      </c>
      <c r="Y140" s="102" t="s">
        <v>739</v>
      </c>
      <c r="Z140" s="105">
        <v>89</v>
      </c>
      <c r="AA140" s="106" t="s">
        <v>117</v>
      </c>
      <c r="AB140" s="107">
        <v>4000</v>
      </c>
      <c r="AD140" s="154"/>
      <c r="AE140" s="57"/>
      <c r="AF140" s="57"/>
      <c r="AG140" s="57"/>
      <c r="AH140" s="57"/>
      <c r="AI140" s="82"/>
    </row>
    <row r="141" spans="2:35" s="2" customFormat="1" ht="38.25">
      <c r="B141" s="26" t="s">
        <v>277</v>
      </c>
      <c r="C141" s="24" t="s">
        <v>740</v>
      </c>
      <c r="D141" s="41" t="s">
        <v>741</v>
      </c>
      <c r="E141" s="25">
        <v>2</v>
      </c>
      <c r="F141" s="37"/>
      <c r="H141" s="71" t="s">
        <v>702</v>
      </c>
      <c r="I141" s="72" t="s">
        <v>475</v>
      </c>
      <c r="J141" s="24" t="s">
        <v>318</v>
      </c>
      <c r="K141" s="97">
        <v>111.54</v>
      </c>
      <c r="L141" s="57" t="s">
        <v>476</v>
      </c>
      <c r="M141" s="82">
        <v>4000</v>
      </c>
      <c r="O141" s="23"/>
      <c r="P141" s="24"/>
      <c r="Q141" s="24"/>
      <c r="R141" s="97"/>
      <c r="S141" s="57"/>
      <c r="T141" s="82"/>
      <c r="W141" s="104" t="s">
        <v>115</v>
      </c>
      <c r="X141" s="102" t="s">
        <v>176</v>
      </c>
      <c r="Y141" s="102" t="s">
        <v>741</v>
      </c>
      <c r="Z141" s="105">
        <v>89</v>
      </c>
      <c r="AA141" s="106" t="s">
        <v>117</v>
      </c>
      <c r="AB141" s="107">
        <v>4000</v>
      </c>
      <c r="AD141" s="154"/>
      <c r="AE141" s="57"/>
      <c r="AF141" s="57"/>
      <c r="AG141" s="57"/>
      <c r="AH141" s="57"/>
      <c r="AI141" s="82"/>
    </row>
    <row r="142" spans="2:35" s="2" customFormat="1" ht="38.25">
      <c r="B142" s="26" t="s">
        <v>277</v>
      </c>
      <c r="C142" s="24" t="s">
        <v>742</v>
      </c>
      <c r="D142" s="41" t="s">
        <v>743</v>
      </c>
      <c r="E142" s="25">
        <v>3</v>
      </c>
      <c r="F142" s="37"/>
      <c r="H142" s="71" t="s">
        <v>702</v>
      </c>
      <c r="I142" s="72" t="s">
        <v>475</v>
      </c>
      <c r="J142" s="24" t="s">
        <v>319</v>
      </c>
      <c r="K142" s="97">
        <v>111.54</v>
      </c>
      <c r="L142" s="57" t="s">
        <v>476</v>
      </c>
      <c r="M142" s="82">
        <v>4000</v>
      </c>
      <c r="O142" s="155"/>
      <c r="P142" s="156"/>
      <c r="Q142" s="156"/>
      <c r="R142" s="157"/>
      <c r="S142" s="158"/>
      <c r="T142" s="159"/>
      <c r="W142" s="104" t="s">
        <v>115</v>
      </c>
      <c r="X142" s="102" t="s">
        <v>177</v>
      </c>
      <c r="Y142" s="102" t="s">
        <v>743</v>
      </c>
      <c r="Z142" s="105">
        <v>89</v>
      </c>
      <c r="AA142" s="106" t="s">
        <v>117</v>
      </c>
      <c r="AB142" s="107">
        <v>4000</v>
      </c>
      <c r="AD142" s="154"/>
      <c r="AE142" s="57"/>
      <c r="AF142" s="57"/>
      <c r="AG142" s="57"/>
      <c r="AH142" s="57"/>
      <c r="AI142" s="82"/>
    </row>
    <row r="143" spans="2:35" s="2" customFormat="1" ht="38.25">
      <c r="B143" s="26" t="s">
        <v>277</v>
      </c>
      <c r="C143" s="39" t="s">
        <v>366</v>
      </c>
      <c r="D143" s="39" t="s">
        <v>365</v>
      </c>
      <c r="E143" s="25"/>
      <c r="F143" s="37"/>
      <c r="H143" s="71" t="s">
        <v>702</v>
      </c>
      <c r="I143" s="72" t="s">
        <v>475</v>
      </c>
      <c r="J143" s="24" t="s">
        <v>320</v>
      </c>
      <c r="K143" s="97">
        <v>111.54</v>
      </c>
      <c r="L143" s="57" t="s">
        <v>476</v>
      </c>
      <c r="M143" s="82">
        <v>6000</v>
      </c>
      <c r="O143" s="155"/>
      <c r="P143" s="156"/>
      <c r="Q143" s="156"/>
      <c r="R143" s="157"/>
      <c r="S143" s="158"/>
      <c r="T143" s="159"/>
      <c r="W143" s="104" t="s">
        <v>115</v>
      </c>
      <c r="X143" s="102" t="s">
        <v>178</v>
      </c>
      <c r="Y143" s="102" t="s">
        <v>365</v>
      </c>
      <c r="Z143" s="105">
        <v>98.9</v>
      </c>
      <c r="AA143" s="106" t="s">
        <v>117</v>
      </c>
      <c r="AB143" s="107">
        <v>6000</v>
      </c>
      <c r="AD143" s="154"/>
      <c r="AE143" s="57"/>
      <c r="AF143" s="57"/>
      <c r="AG143" s="57"/>
      <c r="AH143" s="57"/>
      <c r="AI143" s="82"/>
    </row>
    <row r="144" spans="2:35" s="2" customFormat="1" ht="38.25">
      <c r="B144" s="26" t="s">
        <v>277</v>
      </c>
      <c r="C144" s="39" t="s">
        <v>368</v>
      </c>
      <c r="D144" s="39" t="s">
        <v>367</v>
      </c>
      <c r="E144" s="25"/>
      <c r="F144" s="37"/>
      <c r="H144" s="71" t="s">
        <v>702</v>
      </c>
      <c r="I144" s="72" t="s">
        <v>475</v>
      </c>
      <c r="J144" s="24" t="s">
        <v>321</v>
      </c>
      <c r="K144" s="97">
        <v>111.54</v>
      </c>
      <c r="L144" s="57" t="s">
        <v>476</v>
      </c>
      <c r="M144" s="82">
        <v>6000</v>
      </c>
      <c r="O144" s="155"/>
      <c r="P144" s="156"/>
      <c r="Q144" s="156"/>
      <c r="R144" s="157"/>
      <c r="S144" s="158"/>
      <c r="T144" s="159"/>
      <c r="W144" s="104" t="s">
        <v>115</v>
      </c>
      <c r="X144" s="102" t="s">
        <v>179</v>
      </c>
      <c r="Y144" s="102" t="s">
        <v>367</v>
      </c>
      <c r="Z144" s="105">
        <v>98.9</v>
      </c>
      <c r="AA144" s="106" t="s">
        <v>117</v>
      </c>
      <c r="AB144" s="107">
        <v>6000</v>
      </c>
      <c r="AD144" s="154"/>
      <c r="AE144" s="57"/>
      <c r="AF144" s="57"/>
      <c r="AG144" s="57"/>
      <c r="AH144" s="57"/>
      <c r="AI144" s="82"/>
    </row>
    <row r="145" spans="2:35" s="2" customFormat="1" ht="38.25">
      <c r="B145" s="26" t="s">
        <v>277</v>
      </c>
      <c r="C145" s="24" t="s">
        <v>424</v>
      </c>
      <c r="D145" s="24" t="s">
        <v>292</v>
      </c>
      <c r="E145" s="25"/>
      <c r="F145" s="37"/>
      <c r="H145" s="71" t="s">
        <v>702</v>
      </c>
      <c r="I145" s="72" t="s">
        <v>475</v>
      </c>
      <c r="J145" s="24" t="s">
        <v>527</v>
      </c>
      <c r="K145" s="97">
        <v>55.74</v>
      </c>
      <c r="L145" s="57" t="s">
        <v>476</v>
      </c>
      <c r="M145" s="82">
        <v>5000</v>
      </c>
      <c r="O145" s="155"/>
      <c r="P145" s="156"/>
      <c r="Q145" s="156"/>
      <c r="R145" s="157"/>
      <c r="S145" s="158"/>
      <c r="T145" s="159"/>
      <c r="W145" s="104" t="s">
        <v>115</v>
      </c>
      <c r="X145" s="102" t="s">
        <v>137</v>
      </c>
      <c r="Y145" s="102" t="s">
        <v>292</v>
      </c>
      <c r="Z145" s="105">
        <v>58</v>
      </c>
      <c r="AA145" s="106" t="s">
        <v>117</v>
      </c>
      <c r="AB145" s="107">
        <v>5000</v>
      </c>
      <c r="AD145" s="154"/>
      <c r="AE145" s="57"/>
      <c r="AF145" s="57"/>
      <c r="AG145" s="57"/>
      <c r="AH145" s="57"/>
      <c r="AI145" s="82"/>
    </row>
    <row r="146" spans="2:35" s="2" customFormat="1" ht="25.5">
      <c r="B146" s="26" t="s">
        <v>277</v>
      </c>
      <c r="C146" s="24" t="s">
        <v>400</v>
      </c>
      <c r="D146" s="24" t="s">
        <v>396</v>
      </c>
      <c r="E146" s="25"/>
      <c r="F146" s="37"/>
      <c r="H146" s="71" t="s">
        <v>752</v>
      </c>
      <c r="I146" s="72"/>
      <c r="J146" s="24"/>
      <c r="K146" s="97"/>
      <c r="L146" s="57"/>
      <c r="M146" s="82"/>
      <c r="O146" s="155"/>
      <c r="P146" s="156"/>
      <c r="Q146" s="156"/>
      <c r="R146" s="157"/>
      <c r="S146" s="158"/>
      <c r="T146" s="159"/>
      <c r="W146" s="104" t="s">
        <v>115</v>
      </c>
      <c r="X146" s="102" t="s">
        <v>180</v>
      </c>
      <c r="Y146" s="102" t="s">
        <v>396</v>
      </c>
      <c r="Z146" s="105">
        <v>59.9</v>
      </c>
      <c r="AA146" s="106" t="s">
        <v>117</v>
      </c>
      <c r="AB146" s="107">
        <v>4000</v>
      </c>
      <c r="AD146" s="154"/>
      <c r="AE146" s="57"/>
      <c r="AF146" s="57"/>
      <c r="AG146" s="57"/>
      <c r="AH146" s="57"/>
      <c r="AI146" s="82"/>
    </row>
    <row r="147" spans="2:35" s="2" customFormat="1" ht="25.5">
      <c r="B147" s="26" t="s">
        <v>277</v>
      </c>
      <c r="C147" s="24" t="s">
        <v>399</v>
      </c>
      <c r="D147" s="24" t="s">
        <v>397</v>
      </c>
      <c r="E147" s="25"/>
      <c r="F147" s="37"/>
      <c r="H147" s="71" t="s">
        <v>752</v>
      </c>
      <c r="I147" s="72"/>
      <c r="J147" s="24"/>
      <c r="K147" s="97"/>
      <c r="L147" s="57"/>
      <c r="M147" s="82"/>
      <c r="O147" s="155"/>
      <c r="P147" s="156"/>
      <c r="Q147" s="156"/>
      <c r="R147" s="157"/>
      <c r="S147" s="158"/>
      <c r="T147" s="159"/>
      <c r="W147" s="104" t="s">
        <v>115</v>
      </c>
      <c r="X147" s="102" t="s">
        <v>181</v>
      </c>
      <c r="Y147" s="102" t="s">
        <v>397</v>
      </c>
      <c r="Z147" s="105">
        <v>59.9</v>
      </c>
      <c r="AA147" s="106" t="s">
        <v>117</v>
      </c>
      <c r="AB147" s="107">
        <v>4000</v>
      </c>
      <c r="AD147" s="154"/>
      <c r="AE147" s="57"/>
      <c r="AF147" s="57"/>
      <c r="AG147" s="57"/>
      <c r="AH147" s="57"/>
      <c r="AI147" s="82"/>
    </row>
    <row r="148" spans="2:35" s="2" customFormat="1" ht="38.25">
      <c r="B148" s="26" t="s">
        <v>277</v>
      </c>
      <c r="C148" s="24" t="s">
        <v>744</v>
      </c>
      <c r="D148" s="41" t="s">
        <v>745</v>
      </c>
      <c r="E148" s="25">
        <v>2</v>
      </c>
      <c r="F148" s="37"/>
      <c r="H148" s="71" t="s">
        <v>702</v>
      </c>
      <c r="I148" s="72" t="s">
        <v>475</v>
      </c>
      <c r="J148" s="24" t="s">
        <v>322</v>
      </c>
      <c r="K148" s="97">
        <v>94.8</v>
      </c>
      <c r="L148" s="57" t="s">
        <v>476</v>
      </c>
      <c r="M148" s="82">
        <v>10000</v>
      </c>
      <c r="O148" s="155"/>
      <c r="P148" s="156"/>
      <c r="Q148" s="156"/>
      <c r="R148" s="157"/>
      <c r="S148" s="158"/>
      <c r="T148" s="159"/>
      <c r="W148" s="104" t="s">
        <v>115</v>
      </c>
      <c r="X148" s="102" t="s">
        <v>182</v>
      </c>
      <c r="Y148" s="102" t="s">
        <v>745</v>
      </c>
      <c r="Z148" s="105">
        <v>105.9</v>
      </c>
      <c r="AA148" s="106" t="s">
        <v>110</v>
      </c>
      <c r="AB148" s="107">
        <v>20000</v>
      </c>
      <c r="AD148" s="154"/>
      <c r="AE148" s="57"/>
      <c r="AF148" s="57"/>
      <c r="AG148" s="57"/>
      <c r="AH148" s="57"/>
      <c r="AI148" s="82"/>
    </row>
    <row r="149" spans="2:35" s="2" customFormat="1" ht="38.25">
      <c r="B149" s="26" t="s">
        <v>277</v>
      </c>
      <c r="C149" s="24" t="s">
        <v>290</v>
      </c>
      <c r="D149" s="24" t="s">
        <v>289</v>
      </c>
      <c r="E149" s="25"/>
      <c r="F149" s="37"/>
      <c r="H149" s="71" t="s">
        <v>702</v>
      </c>
      <c r="I149" s="72" t="s">
        <v>475</v>
      </c>
      <c r="J149" s="24" t="s">
        <v>323</v>
      </c>
      <c r="K149" s="97">
        <v>128.28</v>
      </c>
      <c r="L149" s="57" t="s">
        <v>479</v>
      </c>
      <c r="M149" s="82">
        <v>20000</v>
      </c>
      <c r="O149" s="155"/>
      <c r="P149" s="156"/>
      <c r="Q149" s="156"/>
      <c r="R149" s="157"/>
      <c r="S149" s="158"/>
      <c r="T149" s="159"/>
      <c r="W149" s="104" t="s">
        <v>115</v>
      </c>
      <c r="X149" s="102" t="s">
        <v>183</v>
      </c>
      <c r="Y149" s="102" t="s">
        <v>289</v>
      </c>
      <c r="Z149" s="105">
        <v>105.9</v>
      </c>
      <c r="AA149" s="106" t="s">
        <v>110</v>
      </c>
      <c r="AB149" s="107">
        <v>20000</v>
      </c>
      <c r="AD149" s="74"/>
      <c r="AE149" s="75"/>
      <c r="AF149" s="80" t="s">
        <v>435</v>
      </c>
      <c r="AG149" s="78">
        <v>102</v>
      </c>
      <c r="AH149" s="57"/>
      <c r="AI149" s="82"/>
    </row>
    <row r="150" spans="2:35" s="2" customFormat="1" ht="38.25">
      <c r="B150" s="26" t="s">
        <v>277</v>
      </c>
      <c r="C150" s="24" t="s">
        <v>744</v>
      </c>
      <c r="D150" s="41" t="s">
        <v>746</v>
      </c>
      <c r="E150" s="25">
        <v>4</v>
      </c>
      <c r="F150" s="37"/>
      <c r="H150" s="71" t="s">
        <v>702</v>
      </c>
      <c r="I150" s="72" t="s">
        <v>475</v>
      </c>
      <c r="J150" s="24" t="s">
        <v>324</v>
      </c>
      <c r="K150" s="97">
        <v>53.38</v>
      </c>
      <c r="L150" s="57" t="s">
        <v>476</v>
      </c>
      <c r="M150" s="82">
        <v>2500</v>
      </c>
      <c r="O150" s="155"/>
      <c r="P150" s="156"/>
      <c r="Q150" s="156"/>
      <c r="R150" s="157"/>
      <c r="S150" s="158"/>
      <c r="T150" s="159"/>
      <c r="W150" s="104" t="s">
        <v>115</v>
      </c>
      <c r="X150" s="102" t="s">
        <v>131</v>
      </c>
      <c r="Y150" s="102" t="s">
        <v>746</v>
      </c>
      <c r="Z150" s="105">
        <v>55</v>
      </c>
      <c r="AA150" s="106" t="s">
        <v>117</v>
      </c>
      <c r="AB150" s="107">
        <v>2500</v>
      </c>
      <c r="AD150" s="74"/>
      <c r="AE150" s="75"/>
      <c r="AF150" s="80" t="s">
        <v>436</v>
      </c>
      <c r="AG150" s="78">
        <v>38</v>
      </c>
      <c r="AH150" s="57"/>
      <c r="AI150" s="82"/>
    </row>
    <row r="151" spans="2:35" s="2" customFormat="1" ht="39" thickBot="1">
      <c r="B151" s="26" t="s">
        <v>277</v>
      </c>
      <c r="C151" s="79" t="s">
        <v>268</v>
      </c>
      <c r="D151" s="27" t="s">
        <v>220</v>
      </c>
      <c r="E151" s="28"/>
      <c r="F151" s="37"/>
      <c r="H151" s="108" t="s">
        <v>702</v>
      </c>
      <c r="I151" s="109" t="s">
        <v>475</v>
      </c>
      <c r="J151" s="35" t="s">
        <v>325</v>
      </c>
      <c r="K151" s="110">
        <v>65.11</v>
      </c>
      <c r="L151" s="111" t="s">
        <v>479</v>
      </c>
      <c r="M151" s="112">
        <v>6000</v>
      </c>
      <c r="O151" s="31"/>
      <c r="P151" s="35"/>
      <c r="Q151" s="35"/>
      <c r="R151" s="110"/>
      <c r="S151" s="111"/>
      <c r="T151" s="112"/>
      <c r="W151" s="160" t="s">
        <v>115</v>
      </c>
      <c r="X151" s="117" t="s">
        <v>131</v>
      </c>
      <c r="Y151" s="117" t="s">
        <v>220</v>
      </c>
      <c r="Z151" s="161">
        <v>89.9</v>
      </c>
      <c r="AA151" s="162" t="s">
        <v>110</v>
      </c>
      <c r="AB151" s="163">
        <v>6000</v>
      </c>
      <c r="AD151" s="86"/>
      <c r="AE151" s="35"/>
      <c r="AF151" s="87" t="s">
        <v>437</v>
      </c>
      <c r="AG151" s="164">
        <v>55</v>
      </c>
      <c r="AH151" s="111"/>
      <c r="AI151" s="112"/>
    </row>
    <row r="152" spans="2:34" ht="14.25" hidden="1" thickBot="1" thickTop="1">
      <c r="B152" s="3"/>
      <c r="C152" s="3"/>
      <c r="D152" s="3"/>
      <c r="E152" s="3"/>
      <c r="F152" s="29"/>
      <c r="H152" s="33"/>
      <c r="I152" s="34"/>
      <c r="J152" s="3"/>
      <c r="K152" s="11"/>
      <c r="L152" s="11">
        <f>SUM(K71:K73,K75:K77,K79:K82,K84:K87,K89,K91:K99,K113:K115,K124:K133,K135:K137,K139:K145,K148:K151)</f>
        <v>3580.1200000000003</v>
      </c>
      <c r="M152" s="3"/>
      <c r="O152" s="34"/>
      <c r="P152" s="34"/>
      <c r="Q152" s="3"/>
      <c r="R152" s="11"/>
      <c r="S152" s="3"/>
      <c r="T152" s="3"/>
      <c r="W152" s="34"/>
      <c r="X152" s="34"/>
      <c r="Y152" s="3"/>
      <c r="Z152" s="11"/>
      <c r="AA152" s="11">
        <f>SUM(Z71:Z73,Z75:Z77,Z79:Z82,Z84:Z87,Z89,Z91:Z99,Z113:Z115,Z124:Z133,Z135:Z137,Z139:Z145,Z148:Z151)</f>
        <v>3459.7000000000016</v>
      </c>
      <c r="AB152" s="3"/>
      <c r="AE152" s="49" t="s">
        <v>272</v>
      </c>
      <c r="AF152" s="165"/>
      <c r="AG152" s="166"/>
      <c r="AH152" s="11">
        <f>SUM(AG71:AG73,AG75:AG77,AG79:AG82,AG84:AG87,AG89,AG91:AG99,AG113:AG115,AG124:AG133,AG135:AG137,AG139:AG145,AG148:AG151)</f>
        <v>2152.8</v>
      </c>
    </row>
    <row r="153" spans="2:6" ht="13.5" thickTop="1">
      <c r="B153" s="3"/>
      <c r="C153" s="3"/>
      <c r="D153" s="3"/>
      <c r="E153" s="3"/>
      <c r="F153" s="29"/>
    </row>
    <row r="154" spans="2:6" ht="13.5" thickBot="1">
      <c r="B154" s="3"/>
      <c r="C154" s="3"/>
      <c r="D154" s="16"/>
      <c r="E154" s="3"/>
      <c r="F154" s="11"/>
    </row>
    <row r="155" spans="2:35" ht="43.5" thickTop="1">
      <c r="B155" s="38" t="s">
        <v>275</v>
      </c>
      <c r="C155" s="21" t="s">
        <v>755</v>
      </c>
      <c r="D155" s="43">
        <v>82</v>
      </c>
      <c r="E155" s="22">
        <v>130</v>
      </c>
      <c r="F155" s="29"/>
      <c r="H155" s="119" t="s">
        <v>702</v>
      </c>
      <c r="I155" s="120" t="s">
        <v>475</v>
      </c>
      <c r="J155" s="93" t="s">
        <v>326</v>
      </c>
      <c r="K155" s="94">
        <v>20.02</v>
      </c>
      <c r="L155" s="93" t="s">
        <v>476</v>
      </c>
      <c r="M155" s="95">
        <v>600</v>
      </c>
      <c r="O155" s="65"/>
      <c r="P155" s="66"/>
      <c r="Q155" s="21"/>
      <c r="R155" s="64"/>
      <c r="S155" s="21"/>
      <c r="T155" s="22"/>
      <c r="W155" s="65"/>
      <c r="X155" s="66"/>
      <c r="Y155" s="21"/>
      <c r="Z155" s="64"/>
      <c r="AA155" s="21"/>
      <c r="AB155" s="22"/>
      <c r="AD155" s="38"/>
      <c r="AE155" s="21"/>
      <c r="AF155" s="21"/>
      <c r="AG155" s="21"/>
      <c r="AH155" s="21"/>
      <c r="AI155" s="22"/>
    </row>
    <row r="156" spans="2:35" ht="42.75">
      <c r="B156" s="26" t="s">
        <v>275</v>
      </c>
      <c r="C156" s="24" t="s">
        <v>756</v>
      </c>
      <c r="D156" s="41">
        <v>83</v>
      </c>
      <c r="E156" s="25">
        <v>10</v>
      </c>
      <c r="F156" s="29"/>
      <c r="H156" s="122" t="s">
        <v>702</v>
      </c>
      <c r="I156" s="123" t="s">
        <v>475</v>
      </c>
      <c r="J156" s="102" t="s">
        <v>327</v>
      </c>
      <c r="K156" s="124">
        <v>21.74</v>
      </c>
      <c r="L156" s="102" t="s">
        <v>476</v>
      </c>
      <c r="M156" s="103">
        <v>450</v>
      </c>
      <c r="O156" s="74"/>
      <c r="P156" s="75"/>
      <c r="Q156" s="24"/>
      <c r="R156" s="73"/>
      <c r="S156" s="24"/>
      <c r="T156" s="25"/>
      <c r="W156" s="74"/>
      <c r="X156" s="75"/>
      <c r="Y156" s="24"/>
      <c r="Z156" s="73"/>
      <c r="AA156" s="24"/>
      <c r="AB156" s="25"/>
      <c r="AD156" s="26"/>
      <c r="AE156" s="24"/>
      <c r="AF156" s="24"/>
      <c r="AG156" s="24"/>
      <c r="AH156" s="24"/>
      <c r="AI156" s="25"/>
    </row>
    <row r="157" spans="2:35" ht="42.75">
      <c r="B157" s="26" t="s">
        <v>275</v>
      </c>
      <c r="C157" s="24" t="s">
        <v>227</v>
      </c>
      <c r="D157" s="27" t="s">
        <v>226</v>
      </c>
      <c r="E157" s="28"/>
      <c r="F157" s="29"/>
      <c r="H157" s="122" t="s">
        <v>702</v>
      </c>
      <c r="I157" s="123" t="s">
        <v>475</v>
      </c>
      <c r="J157" s="102" t="s">
        <v>328</v>
      </c>
      <c r="K157" s="124">
        <v>74.81</v>
      </c>
      <c r="L157" s="102" t="s">
        <v>476</v>
      </c>
      <c r="M157" s="103">
        <v>6000</v>
      </c>
      <c r="O157" s="74"/>
      <c r="P157" s="75"/>
      <c r="Q157" s="24"/>
      <c r="R157" s="73"/>
      <c r="S157" s="24"/>
      <c r="T157" s="25"/>
      <c r="W157" s="74"/>
      <c r="X157" s="75"/>
      <c r="Y157" s="24"/>
      <c r="Z157" s="73"/>
      <c r="AA157" s="24"/>
      <c r="AB157" s="25"/>
      <c r="AD157" s="26"/>
      <c r="AE157" s="24"/>
      <c r="AF157" s="24"/>
      <c r="AG157" s="24"/>
      <c r="AH157" s="24"/>
      <c r="AI157" s="25"/>
    </row>
    <row r="158" spans="2:35" ht="38.25">
      <c r="B158" s="26" t="s">
        <v>275</v>
      </c>
      <c r="C158" s="24" t="s">
        <v>748</v>
      </c>
      <c r="D158" s="40" t="s">
        <v>749</v>
      </c>
      <c r="E158" s="25">
        <v>429</v>
      </c>
      <c r="F158" s="29"/>
      <c r="H158" s="71" t="s">
        <v>702</v>
      </c>
      <c r="I158" s="72" t="s">
        <v>475</v>
      </c>
      <c r="J158" s="24" t="s">
        <v>329</v>
      </c>
      <c r="K158" s="73">
        <v>20.02</v>
      </c>
      <c r="L158" s="24" t="s">
        <v>476</v>
      </c>
      <c r="M158" s="25">
        <v>600</v>
      </c>
      <c r="O158" s="74"/>
      <c r="P158" s="75"/>
      <c r="Q158" s="24"/>
      <c r="R158" s="73"/>
      <c r="S158" s="24"/>
      <c r="T158" s="25"/>
      <c r="W158" s="74"/>
      <c r="X158" s="75"/>
      <c r="Y158" s="24"/>
      <c r="Z158" s="73"/>
      <c r="AA158" s="24"/>
      <c r="AB158" s="25"/>
      <c r="AD158" s="98"/>
      <c r="AE158" s="99"/>
      <c r="AF158" s="150" t="s">
        <v>438</v>
      </c>
      <c r="AG158" s="101">
        <v>13.5</v>
      </c>
      <c r="AH158" s="102"/>
      <c r="AI158" s="103"/>
    </row>
    <row r="159" spans="2:35" ht="178.5">
      <c r="B159" s="26"/>
      <c r="C159" s="24" t="s">
        <v>401</v>
      </c>
      <c r="D159" s="24" t="s">
        <v>402</v>
      </c>
      <c r="E159" s="25"/>
      <c r="F159" s="29"/>
      <c r="H159" s="122" t="s">
        <v>702</v>
      </c>
      <c r="I159" s="123" t="s">
        <v>372</v>
      </c>
      <c r="J159" s="102" t="s">
        <v>329</v>
      </c>
      <c r="K159" s="124">
        <v>20.02</v>
      </c>
      <c r="L159" s="102" t="s">
        <v>476</v>
      </c>
      <c r="M159" s="103">
        <v>600</v>
      </c>
      <c r="O159" s="74"/>
      <c r="P159" s="75"/>
      <c r="Q159" s="24"/>
      <c r="R159" s="73"/>
      <c r="S159" s="24"/>
      <c r="T159" s="25"/>
      <c r="W159" s="74"/>
      <c r="X159" s="75"/>
      <c r="Y159" s="24"/>
      <c r="Z159" s="73"/>
      <c r="AA159" s="24"/>
      <c r="AB159" s="25"/>
      <c r="AD159" s="26"/>
      <c r="AE159" s="24"/>
      <c r="AF159" s="24"/>
      <c r="AG159" s="24"/>
      <c r="AH159" s="24"/>
      <c r="AI159" s="25"/>
    </row>
    <row r="160" spans="2:35" ht="38.25">
      <c r="B160" s="26" t="s">
        <v>275</v>
      </c>
      <c r="C160" s="24" t="s">
        <v>469</v>
      </c>
      <c r="D160" s="24" t="s">
        <v>467</v>
      </c>
      <c r="E160" s="25"/>
      <c r="F160" s="29"/>
      <c r="H160" s="71" t="s">
        <v>702</v>
      </c>
      <c r="I160" s="72" t="s">
        <v>373</v>
      </c>
      <c r="J160" s="24" t="s">
        <v>467</v>
      </c>
      <c r="K160" s="73">
        <v>75.31</v>
      </c>
      <c r="L160" s="24" t="s">
        <v>479</v>
      </c>
      <c r="M160" s="25">
        <v>25000</v>
      </c>
      <c r="O160" s="74"/>
      <c r="P160" s="75"/>
      <c r="Q160" s="24"/>
      <c r="R160" s="73"/>
      <c r="S160" s="24"/>
      <c r="T160" s="25"/>
      <c r="W160" s="74"/>
      <c r="X160" s="75"/>
      <c r="Y160" s="24"/>
      <c r="Z160" s="73"/>
      <c r="AA160" s="24"/>
      <c r="AB160" s="25"/>
      <c r="AD160" s="104" t="s">
        <v>112</v>
      </c>
      <c r="AE160" s="102" t="s">
        <v>300</v>
      </c>
      <c r="AF160" s="150" t="s">
        <v>439</v>
      </c>
      <c r="AG160" s="151">
        <v>75</v>
      </c>
      <c r="AH160" s="152" t="s">
        <v>95</v>
      </c>
      <c r="AI160" s="167">
        <v>25000</v>
      </c>
    </row>
    <row r="161" spans="2:35" ht="42.75">
      <c r="B161" s="26" t="s">
        <v>275</v>
      </c>
      <c r="C161" s="24" t="s">
        <v>286</v>
      </c>
      <c r="D161" s="24" t="s">
        <v>285</v>
      </c>
      <c r="E161" s="25"/>
      <c r="F161" s="29"/>
      <c r="H161" s="122" t="s">
        <v>702</v>
      </c>
      <c r="I161" s="123" t="s">
        <v>375</v>
      </c>
      <c r="J161" s="102" t="s">
        <v>374</v>
      </c>
      <c r="K161" s="124">
        <v>97.5</v>
      </c>
      <c r="L161" s="102" t="s">
        <v>479</v>
      </c>
      <c r="M161" s="103">
        <v>30000</v>
      </c>
      <c r="O161" s="74"/>
      <c r="P161" s="75"/>
      <c r="Q161" s="24"/>
      <c r="R161" s="73"/>
      <c r="S161" s="24"/>
      <c r="T161" s="25"/>
      <c r="W161" s="74"/>
      <c r="X161" s="75"/>
      <c r="Y161" s="24"/>
      <c r="Z161" s="73"/>
      <c r="AA161" s="24"/>
      <c r="AB161" s="25"/>
      <c r="AD161" s="168"/>
      <c r="AE161" s="24"/>
      <c r="AF161" s="80"/>
      <c r="AG161" s="169"/>
      <c r="AH161" s="170"/>
      <c r="AI161" s="171"/>
    </row>
    <row r="162" spans="2:35" ht="42.75">
      <c r="B162" s="26" t="s">
        <v>275</v>
      </c>
      <c r="C162" s="24" t="s">
        <v>750</v>
      </c>
      <c r="D162" s="41" t="s">
        <v>751</v>
      </c>
      <c r="E162" s="25">
        <v>6</v>
      </c>
      <c r="F162" s="29"/>
      <c r="H162" s="122" t="s">
        <v>702</v>
      </c>
      <c r="I162" s="123" t="s">
        <v>688</v>
      </c>
      <c r="J162" s="102" t="s">
        <v>689</v>
      </c>
      <c r="K162" s="124">
        <v>123</v>
      </c>
      <c r="L162" s="102" t="s">
        <v>479</v>
      </c>
      <c r="M162" s="103">
        <v>10000</v>
      </c>
      <c r="O162" s="74"/>
      <c r="P162" s="75"/>
      <c r="Q162" s="24"/>
      <c r="R162" s="73"/>
      <c r="S162" s="24"/>
      <c r="T162" s="25"/>
      <c r="W162" s="74"/>
      <c r="X162" s="75"/>
      <c r="Y162" s="24"/>
      <c r="Z162" s="73"/>
      <c r="AA162" s="24"/>
      <c r="AB162" s="25"/>
      <c r="AD162" s="74"/>
      <c r="AE162" s="75"/>
      <c r="AF162" s="80"/>
      <c r="AG162" s="78"/>
      <c r="AH162" s="24"/>
      <c r="AI162" s="84"/>
    </row>
    <row r="163" spans="2:35" ht="42.75">
      <c r="B163" s="26" t="s">
        <v>275</v>
      </c>
      <c r="C163" s="24" t="s">
        <v>470</v>
      </c>
      <c r="D163" s="24" t="s">
        <v>468</v>
      </c>
      <c r="E163" s="25"/>
      <c r="F163" s="29"/>
      <c r="H163" s="122" t="s">
        <v>702</v>
      </c>
      <c r="I163" s="123" t="s">
        <v>475</v>
      </c>
      <c r="J163" s="102" t="s">
        <v>330</v>
      </c>
      <c r="K163" s="124">
        <v>117.18</v>
      </c>
      <c r="L163" s="102" t="s">
        <v>479</v>
      </c>
      <c r="M163" s="103">
        <v>30000</v>
      </c>
      <c r="O163" s="74"/>
      <c r="P163" s="75"/>
      <c r="Q163" s="24"/>
      <c r="R163" s="73"/>
      <c r="S163" s="24"/>
      <c r="T163" s="25"/>
      <c r="W163" s="74"/>
      <c r="X163" s="75"/>
      <c r="Y163" s="24"/>
      <c r="Z163" s="73"/>
      <c r="AA163" s="24"/>
      <c r="AB163" s="25"/>
      <c r="AD163" s="26"/>
      <c r="AE163" s="24"/>
      <c r="AF163" s="24"/>
      <c r="AG163" s="24"/>
      <c r="AH163" s="24"/>
      <c r="AI163" s="25"/>
    </row>
    <row r="164" spans="2:35" ht="38.25">
      <c r="B164" s="26" t="s">
        <v>275</v>
      </c>
      <c r="C164" s="24" t="s">
        <v>364</v>
      </c>
      <c r="D164" s="24" t="s">
        <v>363</v>
      </c>
      <c r="E164" s="25"/>
      <c r="F164" s="29"/>
      <c r="H164" s="71" t="s">
        <v>702</v>
      </c>
      <c r="I164" s="72" t="s">
        <v>475</v>
      </c>
      <c r="J164" s="24" t="s">
        <v>331</v>
      </c>
      <c r="K164" s="73">
        <v>66.9</v>
      </c>
      <c r="L164" s="24" t="s">
        <v>476</v>
      </c>
      <c r="M164" s="25">
        <v>6000</v>
      </c>
      <c r="O164" s="74"/>
      <c r="P164" s="75"/>
      <c r="Q164" s="24"/>
      <c r="R164" s="73"/>
      <c r="S164" s="24"/>
      <c r="T164" s="25"/>
      <c r="W164" s="74"/>
      <c r="X164" s="75"/>
      <c r="Y164" s="24"/>
      <c r="Z164" s="73"/>
      <c r="AA164" s="24"/>
      <c r="AB164" s="25"/>
      <c r="AD164" s="98"/>
      <c r="AE164" s="99"/>
      <c r="AF164" s="150" t="s">
        <v>440</v>
      </c>
      <c r="AG164" s="101">
        <v>65</v>
      </c>
      <c r="AH164" s="102"/>
      <c r="AI164" s="103"/>
    </row>
    <row r="165" spans="2:35" ht="127.5">
      <c r="B165" s="26" t="s">
        <v>275</v>
      </c>
      <c r="C165" s="24" t="s">
        <v>273</v>
      </c>
      <c r="D165" s="40" t="s">
        <v>753</v>
      </c>
      <c r="E165" s="25">
        <v>379</v>
      </c>
      <c r="F165" s="29"/>
      <c r="H165" s="71" t="s">
        <v>702</v>
      </c>
      <c r="I165" s="72" t="s">
        <v>475</v>
      </c>
      <c r="J165" s="24" t="s">
        <v>332</v>
      </c>
      <c r="K165" s="73">
        <v>20.02</v>
      </c>
      <c r="L165" s="24" t="s">
        <v>476</v>
      </c>
      <c r="M165" s="25">
        <v>275</v>
      </c>
      <c r="O165" s="74"/>
      <c r="P165" s="75"/>
      <c r="Q165" s="24"/>
      <c r="R165" s="73"/>
      <c r="S165" s="24"/>
      <c r="T165" s="25"/>
      <c r="W165" s="74"/>
      <c r="X165" s="75"/>
      <c r="Y165" s="24"/>
      <c r="Z165" s="73"/>
      <c r="AA165" s="24"/>
      <c r="AB165" s="25"/>
      <c r="AD165" s="98"/>
      <c r="AE165" s="99"/>
      <c r="AF165" s="150" t="s">
        <v>441</v>
      </c>
      <c r="AG165" s="101">
        <v>15.5</v>
      </c>
      <c r="AH165" s="102"/>
      <c r="AI165" s="103"/>
    </row>
    <row r="166" spans="2:35" ht="102">
      <c r="B166" s="26" t="s">
        <v>275</v>
      </c>
      <c r="C166" s="24" t="s">
        <v>403</v>
      </c>
      <c r="D166" s="24" t="s">
        <v>404</v>
      </c>
      <c r="E166" s="25"/>
      <c r="F166" s="29"/>
      <c r="H166" s="122" t="s">
        <v>702</v>
      </c>
      <c r="I166" s="123" t="s">
        <v>376</v>
      </c>
      <c r="J166" s="102" t="s">
        <v>332</v>
      </c>
      <c r="K166" s="124">
        <v>20.02</v>
      </c>
      <c r="L166" s="102" t="s">
        <v>476</v>
      </c>
      <c r="M166" s="103">
        <v>275</v>
      </c>
      <c r="O166" s="74"/>
      <c r="P166" s="75"/>
      <c r="Q166" s="24"/>
      <c r="R166" s="73"/>
      <c r="S166" s="24"/>
      <c r="T166" s="25"/>
      <c r="W166" s="74"/>
      <c r="X166" s="75"/>
      <c r="Y166" s="24"/>
      <c r="Z166" s="73"/>
      <c r="AA166" s="24"/>
      <c r="AB166" s="25"/>
      <c r="AD166" s="26"/>
      <c r="AE166" s="24"/>
      <c r="AF166" s="24"/>
      <c r="AG166" s="24"/>
      <c r="AH166" s="24"/>
      <c r="AI166" s="25"/>
    </row>
    <row r="167" spans="2:35" s="2" customFormat="1" ht="38.25">
      <c r="B167" s="26" t="s">
        <v>275</v>
      </c>
      <c r="C167" s="24" t="s">
        <v>336</v>
      </c>
      <c r="D167" s="24" t="s">
        <v>294</v>
      </c>
      <c r="E167" s="25"/>
      <c r="F167" s="37"/>
      <c r="H167" s="71" t="s">
        <v>702</v>
      </c>
      <c r="I167" s="72" t="s">
        <v>475</v>
      </c>
      <c r="J167" s="24" t="s">
        <v>333</v>
      </c>
      <c r="K167" s="97">
        <v>20.02</v>
      </c>
      <c r="L167" s="57" t="s">
        <v>476</v>
      </c>
      <c r="M167" s="82">
        <v>410</v>
      </c>
      <c r="O167" s="23"/>
      <c r="P167" s="24"/>
      <c r="Q167" s="24"/>
      <c r="R167" s="97"/>
      <c r="S167" s="57"/>
      <c r="T167" s="82"/>
      <c r="W167" s="23"/>
      <c r="X167" s="24"/>
      <c r="Y167" s="24"/>
      <c r="Z167" s="97"/>
      <c r="AA167" s="57"/>
      <c r="AB167" s="82"/>
      <c r="AD167" s="98"/>
      <c r="AE167" s="99"/>
      <c r="AF167" s="150" t="s">
        <v>442</v>
      </c>
      <c r="AG167" s="101">
        <v>15.5</v>
      </c>
      <c r="AH167" s="102"/>
      <c r="AI167" s="103"/>
    </row>
    <row r="168" spans="2:35" s="2" customFormat="1" ht="38.25">
      <c r="B168" s="26" t="s">
        <v>275</v>
      </c>
      <c r="C168" s="24" t="s">
        <v>274</v>
      </c>
      <c r="D168" s="41" t="s">
        <v>754</v>
      </c>
      <c r="E168" s="25">
        <v>10</v>
      </c>
      <c r="F168" s="37"/>
      <c r="H168" s="71" t="s">
        <v>702</v>
      </c>
      <c r="I168" s="72" t="s">
        <v>475</v>
      </c>
      <c r="J168" s="24" t="s">
        <v>334</v>
      </c>
      <c r="K168" s="97">
        <v>83.64</v>
      </c>
      <c r="L168" s="57" t="s">
        <v>476</v>
      </c>
      <c r="M168" s="82">
        <v>15000</v>
      </c>
      <c r="O168" s="23"/>
      <c r="P168" s="24"/>
      <c r="Q168" s="24"/>
      <c r="R168" s="97"/>
      <c r="S168" s="57"/>
      <c r="T168" s="82"/>
      <c r="W168" s="23"/>
      <c r="X168" s="24"/>
      <c r="Y168" s="24"/>
      <c r="Z168" s="97"/>
      <c r="AA168" s="57"/>
      <c r="AB168" s="82"/>
      <c r="AD168" s="98"/>
      <c r="AE168" s="99"/>
      <c r="AF168" s="150" t="s">
        <v>443</v>
      </c>
      <c r="AG168" s="101">
        <v>75</v>
      </c>
      <c r="AH168" s="106"/>
      <c r="AI168" s="107"/>
    </row>
    <row r="169" spans="2:35" s="2" customFormat="1" ht="43.5" thickBot="1">
      <c r="B169" s="26" t="s">
        <v>275</v>
      </c>
      <c r="C169" s="24" t="s">
        <v>425</v>
      </c>
      <c r="D169" s="24" t="s">
        <v>337</v>
      </c>
      <c r="E169" s="25"/>
      <c r="F169" s="37"/>
      <c r="H169" s="128" t="s">
        <v>702</v>
      </c>
      <c r="I169" s="129" t="s">
        <v>475</v>
      </c>
      <c r="J169" s="117" t="s">
        <v>326</v>
      </c>
      <c r="K169" s="161">
        <v>20.02</v>
      </c>
      <c r="L169" s="162" t="s">
        <v>476</v>
      </c>
      <c r="M169" s="163">
        <v>600</v>
      </c>
      <c r="O169" s="31"/>
      <c r="P169" s="35"/>
      <c r="Q169" s="35"/>
      <c r="R169" s="110"/>
      <c r="S169" s="111"/>
      <c r="T169" s="112"/>
      <c r="W169" s="31"/>
      <c r="X169" s="35"/>
      <c r="Y169" s="35"/>
      <c r="Z169" s="110"/>
      <c r="AA169" s="111"/>
      <c r="AB169" s="112"/>
      <c r="AD169" s="172"/>
      <c r="AE169" s="111"/>
      <c r="AF169" s="111"/>
      <c r="AG169" s="111"/>
      <c r="AH169" s="111"/>
      <c r="AI169" s="112"/>
    </row>
    <row r="170" spans="2:28" ht="13.5" thickTop="1">
      <c r="B170" s="3"/>
      <c r="C170" s="3"/>
      <c r="D170" s="3"/>
      <c r="E170" s="3"/>
      <c r="F170" s="29"/>
      <c r="H170" s="33"/>
      <c r="I170" s="34"/>
      <c r="J170" s="3"/>
      <c r="K170" s="11"/>
      <c r="L170" s="3"/>
      <c r="M170" s="3"/>
      <c r="O170" s="34"/>
      <c r="P170" s="34"/>
      <c r="Q170" s="3"/>
      <c r="R170" s="11"/>
      <c r="S170" s="3"/>
      <c r="T170" s="3"/>
      <c r="W170" s="34"/>
      <c r="X170" s="34"/>
      <c r="Y170" s="3"/>
      <c r="Z170" s="11"/>
      <c r="AA170" s="3"/>
      <c r="AB170" s="3"/>
    </row>
    <row r="171" spans="2:28" ht="12.75" hidden="1">
      <c r="B171" s="3"/>
      <c r="C171" s="3"/>
      <c r="D171" s="3"/>
      <c r="E171" s="3"/>
      <c r="F171" s="29"/>
      <c r="H171" s="33"/>
      <c r="I171" s="34"/>
      <c r="J171" s="3"/>
      <c r="K171" s="11">
        <f>SUM(K155:K169)</f>
        <v>800.2199999999999</v>
      </c>
      <c r="L171" s="3"/>
      <c r="M171" s="3"/>
      <c r="O171" s="34"/>
      <c r="P171" s="34"/>
      <c r="Q171" s="3"/>
      <c r="R171" s="11"/>
      <c r="S171" s="3"/>
      <c r="T171" s="3"/>
      <c r="W171" s="34"/>
      <c r="X171" s="34"/>
      <c r="Y171" s="3"/>
      <c r="Z171" s="11"/>
      <c r="AA171" s="3"/>
      <c r="AB171" s="3"/>
    </row>
    <row r="172" spans="2:6" ht="12.75">
      <c r="B172" s="3"/>
      <c r="C172" s="3"/>
      <c r="D172" s="3"/>
      <c r="E172" s="3"/>
      <c r="F172" s="29"/>
    </row>
    <row r="173" spans="2:28" s="2" customFormat="1" ht="12.75">
      <c r="B173" s="3"/>
      <c r="C173" s="3"/>
      <c r="D173" s="16"/>
      <c r="E173" s="16"/>
      <c r="F173" s="3"/>
      <c r="H173" s="16"/>
      <c r="I173" s="3"/>
      <c r="J173" s="3"/>
      <c r="K173" s="12"/>
      <c r="L173" s="9"/>
      <c r="M173" s="9"/>
      <c r="O173" s="16"/>
      <c r="P173" s="3"/>
      <c r="Q173" s="3"/>
      <c r="R173" s="12"/>
      <c r="S173" s="9"/>
      <c r="T173" s="9"/>
      <c r="W173" s="16"/>
      <c r="X173" s="3"/>
      <c r="Y173" s="3"/>
      <c r="Z173" s="12"/>
      <c r="AA173" s="9"/>
      <c r="AB173" s="9"/>
    </row>
    <row r="174" spans="2:28" s="2" customFormat="1" ht="13.5" thickBot="1">
      <c r="B174" s="3"/>
      <c r="C174" s="3"/>
      <c r="D174" s="16"/>
      <c r="E174" s="16"/>
      <c r="F174" s="3"/>
      <c r="H174" s="16"/>
      <c r="I174" s="3"/>
      <c r="J174" s="3"/>
      <c r="K174" s="12"/>
      <c r="L174" s="9"/>
      <c r="M174" s="9"/>
      <c r="O174" s="16"/>
      <c r="P174" s="3"/>
      <c r="Q174" s="3"/>
      <c r="R174" s="12"/>
      <c r="S174" s="9"/>
      <c r="T174" s="9"/>
      <c r="W174" s="16"/>
      <c r="X174" s="3"/>
      <c r="Y174" s="3"/>
      <c r="Z174" s="12"/>
      <c r="AA174" s="9"/>
      <c r="AB174" s="9"/>
    </row>
    <row r="175" spans="2:35" s="2" customFormat="1" ht="39.75" thickBot="1" thickTop="1">
      <c r="B175" s="173" t="s">
        <v>244</v>
      </c>
      <c r="C175" s="174" t="s">
        <v>246</v>
      </c>
      <c r="D175" s="175" t="s">
        <v>245</v>
      </c>
      <c r="E175" s="176"/>
      <c r="F175" s="3"/>
      <c r="H175" s="177" t="s">
        <v>702</v>
      </c>
      <c r="I175" s="178" t="s">
        <v>475</v>
      </c>
      <c r="J175" s="174" t="s">
        <v>335</v>
      </c>
      <c r="K175" s="179">
        <v>80.16</v>
      </c>
      <c r="L175" s="180" t="s">
        <v>476</v>
      </c>
      <c r="M175" s="181">
        <v>8000</v>
      </c>
      <c r="O175" s="182"/>
      <c r="P175" s="174"/>
      <c r="Q175" s="174"/>
      <c r="R175" s="179"/>
      <c r="S175" s="180"/>
      <c r="T175" s="181"/>
      <c r="W175" s="182"/>
      <c r="X175" s="174"/>
      <c r="Y175" s="174"/>
      <c r="Z175" s="179"/>
      <c r="AA175" s="180"/>
      <c r="AB175" s="181"/>
      <c r="AD175" s="183"/>
      <c r="AE175" s="174"/>
      <c r="AF175" s="180" t="s">
        <v>444</v>
      </c>
      <c r="AG175" s="184">
        <v>85</v>
      </c>
      <c r="AH175" s="180"/>
      <c r="AI175" s="181"/>
    </row>
    <row r="176" spans="2:28" ht="13.5" thickTop="1">
      <c r="B176" s="3"/>
      <c r="C176" s="3"/>
      <c r="D176" s="3"/>
      <c r="E176" s="3"/>
      <c r="F176" s="29"/>
      <c r="H176" s="33"/>
      <c r="I176" s="34"/>
      <c r="J176" s="3"/>
      <c r="K176" s="11"/>
      <c r="L176" s="3"/>
      <c r="M176" s="3"/>
      <c r="O176" s="34"/>
      <c r="P176" s="34"/>
      <c r="Q176" s="3"/>
      <c r="R176" s="11"/>
      <c r="S176" s="3"/>
      <c r="T176" s="3"/>
      <c r="W176" s="34"/>
      <c r="X176" s="34"/>
      <c r="Y176" s="3"/>
      <c r="Z176" s="11"/>
      <c r="AA176" s="3"/>
      <c r="AB176" s="3"/>
    </row>
    <row r="177" spans="2:28" ht="12.75">
      <c r="B177" s="3"/>
      <c r="C177" s="3"/>
      <c r="D177" s="3"/>
      <c r="E177" s="3"/>
      <c r="F177" s="29"/>
      <c r="H177" s="33"/>
      <c r="I177" s="34"/>
      <c r="J177" s="3"/>
      <c r="K177" s="11"/>
      <c r="L177" s="3"/>
      <c r="M177" s="3"/>
      <c r="O177" s="34"/>
      <c r="P177" s="34"/>
      <c r="Q177" s="3"/>
      <c r="R177" s="11"/>
      <c r="S177" s="3"/>
      <c r="T177" s="3"/>
      <c r="W177" s="34"/>
      <c r="X177" s="34"/>
      <c r="Y177" s="3"/>
      <c r="Z177" s="11"/>
      <c r="AA177" s="3"/>
      <c r="AB177" s="3"/>
    </row>
    <row r="178" spans="2:6" ht="12.75">
      <c r="B178" s="3"/>
      <c r="C178" s="3"/>
      <c r="D178" s="3"/>
      <c r="E178" s="3"/>
      <c r="F178" s="29"/>
    </row>
    <row r="179" spans="2:6" ht="13.5" thickBot="1">
      <c r="B179" s="3"/>
      <c r="C179" s="3"/>
      <c r="D179" s="16"/>
      <c r="E179" s="3"/>
      <c r="F179" s="11"/>
    </row>
    <row r="180" spans="2:35" ht="39" thickTop="1">
      <c r="B180" s="26" t="s">
        <v>276</v>
      </c>
      <c r="C180" s="24" t="s">
        <v>759</v>
      </c>
      <c r="D180" s="41" t="s">
        <v>760</v>
      </c>
      <c r="E180" s="25">
        <v>4</v>
      </c>
      <c r="F180" s="29"/>
      <c r="H180" s="62" t="s">
        <v>702</v>
      </c>
      <c r="I180" s="63" t="s">
        <v>475</v>
      </c>
      <c r="J180" s="21" t="s">
        <v>664</v>
      </c>
      <c r="K180" s="64">
        <v>94.86</v>
      </c>
      <c r="L180" s="21" t="s">
        <v>476</v>
      </c>
      <c r="M180" s="22">
        <v>1400</v>
      </c>
      <c r="O180" s="74"/>
      <c r="P180" s="75"/>
      <c r="Q180" s="24"/>
      <c r="R180" s="73"/>
      <c r="S180" s="24"/>
      <c r="T180" s="25"/>
      <c r="W180" s="74"/>
      <c r="X180" s="75"/>
      <c r="Y180" s="24"/>
      <c r="Z180" s="73"/>
      <c r="AA180" s="24"/>
      <c r="AB180" s="25"/>
      <c r="AD180" s="91"/>
      <c r="AE180" s="92"/>
      <c r="AF180" s="185" t="s">
        <v>445</v>
      </c>
      <c r="AG180" s="186">
        <v>85</v>
      </c>
      <c r="AH180" s="93"/>
      <c r="AI180" s="95"/>
    </row>
    <row r="181" spans="2:35" ht="38.25">
      <c r="B181" s="26" t="s">
        <v>276</v>
      </c>
      <c r="C181" s="24" t="s">
        <v>761</v>
      </c>
      <c r="D181" s="41" t="s">
        <v>762</v>
      </c>
      <c r="E181" s="25">
        <v>8</v>
      </c>
      <c r="F181" s="29"/>
      <c r="H181" s="71" t="s">
        <v>702</v>
      </c>
      <c r="I181" s="72" t="s">
        <v>475</v>
      </c>
      <c r="J181" s="24" t="s">
        <v>687</v>
      </c>
      <c r="K181" s="73">
        <v>94.86</v>
      </c>
      <c r="L181" s="24" t="s">
        <v>476</v>
      </c>
      <c r="M181" s="25">
        <v>1400</v>
      </c>
      <c r="O181" s="74"/>
      <c r="P181" s="75"/>
      <c r="Q181" s="24"/>
      <c r="R181" s="73"/>
      <c r="S181" s="24"/>
      <c r="T181" s="25"/>
      <c r="W181" s="74"/>
      <c r="X181" s="75"/>
      <c r="Y181" s="24"/>
      <c r="Z181" s="73"/>
      <c r="AA181" s="24"/>
      <c r="AB181" s="25"/>
      <c r="AD181" s="98"/>
      <c r="AE181" s="99"/>
      <c r="AF181" s="187" t="s">
        <v>446</v>
      </c>
      <c r="AG181" s="101">
        <v>85</v>
      </c>
      <c r="AH181" s="102"/>
      <c r="AI181" s="103"/>
    </row>
    <row r="182" spans="2:35" ht="38.25">
      <c r="B182" s="26" t="s">
        <v>276</v>
      </c>
      <c r="C182" s="24" t="s">
        <v>230</v>
      </c>
      <c r="D182" s="27" t="s">
        <v>229</v>
      </c>
      <c r="E182" s="28"/>
      <c r="F182" s="29"/>
      <c r="H182" s="71" t="s">
        <v>702</v>
      </c>
      <c r="I182" s="72" t="s">
        <v>475</v>
      </c>
      <c r="J182" s="24" t="s">
        <v>683</v>
      </c>
      <c r="K182" s="73">
        <v>159.36</v>
      </c>
      <c r="L182" s="24" t="s">
        <v>479</v>
      </c>
      <c r="M182" s="25">
        <v>10000</v>
      </c>
      <c r="O182" s="74"/>
      <c r="P182" s="75"/>
      <c r="Q182" s="24"/>
      <c r="R182" s="73"/>
      <c r="S182" s="24"/>
      <c r="T182" s="25"/>
      <c r="W182" s="74"/>
      <c r="X182" s="75"/>
      <c r="Y182" s="24"/>
      <c r="Z182" s="73"/>
      <c r="AA182" s="24"/>
      <c r="AB182" s="25"/>
      <c r="AD182" s="98"/>
      <c r="AE182" s="99"/>
      <c r="AF182" s="187" t="s">
        <v>447</v>
      </c>
      <c r="AG182" s="188">
        <v>175</v>
      </c>
      <c r="AH182" s="102"/>
      <c r="AI182" s="189">
        <v>10000</v>
      </c>
    </row>
    <row r="183" spans="2:35" ht="38.25">
      <c r="B183" s="26" t="s">
        <v>276</v>
      </c>
      <c r="C183" s="24" t="s">
        <v>231</v>
      </c>
      <c r="D183" s="27" t="s">
        <v>223</v>
      </c>
      <c r="E183" s="28"/>
      <c r="F183" s="29"/>
      <c r="H183" s="71" t="s">
        <v>702</v>
      </c>
      <c r="I183" s="72" t="s">
        <v>475</v>
      </c>
      <c r="J183" s="24" t="s">
        <v>684</v>
      </c>
      <c r="K183" s="73">
        <v>159.69</v>
      </c>
      <c r="L183" s="24" t="s">
        <v>479</v>
      </c>
      <c r="M183" s="25">
        <v>10000</v>
      </c>
      <c r="O183" s="74"/>
      <c r="P183" s="75"/>
      <c r="Q183" s="24"/>
      <c r="R183" s="73"/>
      <c r="S183" s="24"/>
      <c r="T183" s="25"/>
      <c r="W183" s="74"/>
      <c r="X183" s="75"/>
      <c r="Y183" s="24"/>
      <c r="Z183" s="73"/>
      <c r="AA183" s="24"/>
      <c r="AB183" s="25"/>
      <c r="AD183" s="98"/>
      <c r="AE183" s="99"/>
      <c r="AF183" s="187" t="s">
        <v>448</v>
      </c>
      <c r="AG183" s="188">
        <v>175</v>
      </c>
      <c r="AH183" s="102"/>
      <c r="AI183" s="189">
        <v>10000</v>
      </c>
    </row>
    <row r="184" spans="2:35" ht="38.25">
      <c r="B184" s="26" t="s">
        <v>276</v>
      </c>
      <c r="C184" s="24" t="s">
        <v>232</v>
      </c>
      <c r="D184" s="27" t="s">
        <v>224</v>
      </c>
      <c r="E184" s="28"/>
      <c r="F184" s="29"/>
      <c r="H184" s="71" t="s">
        <v>702</v>
      </c>
      <c r="I184" s="72" t="s">
        <v>475</v>
      </c>
      <c r="J184" s="24" t="s">
        <v>686</v>
      </c>
      <c r="K184" s="73">
        <v>159.36</v>
      </c>
      <c r="L184" s="24" t="s">
        <v>479</v>
      </c>
      <c r="M184" s="25">
        <v>10000</v>
      </c>
      <c r="O184" s="74"/>
      <c r="P184" s="75"/>
      <c r="Q184" s="24"/>
      <c r="R184" s="73"/>
      <c r="S184" s="24"/>
      <c r="T184" s="25"/>
      <c r="W184" s="74"/>
      <c r="X184" s="75"/>
      <c r="Y184" s="24"/>
      <c r="Z184" s="73"/>
      <c r="AA184" s="24"/>
      <c r="AB184" s="25"/>
      <c r="AD184" s="98"/>
      <c r="AE184" s="99"/>
      <c r="AF184" s="187" t="s">
        <v>449</v>
      </c>
      <c r="AG184" s="188">
        <v>175</v>
      </c>
      <c r="AH184" s="102"/>
      <c r="AI184" s="189">
        <v>10000</v>
      </c>
    </row>
    <row r="185" spans="2:35" ht="38.25">
      <c r="B185" s="26" t="s">
        <v>276</v>
      </c>
      <c r="C185" s="24" t="s">
        <v>233</v>
      </c>
      <c r="D185" s="27" t="s">
        <v>225</v>
      </c>
      <c r="E185" s="28"/>
      <c r="F185" s="29"/>
      <c r="H185" s="71" t="s">
        <v>702</v>
      </c>
      <c r="I185" s="72" t="s">
        <v>475</v>
      </c>
      <c r="J185" s="24" t="s">
        <v>685</v>
      </c>
      <c r="K185" s="73">
        <v>63.1</v>
      </c>
      <c r="L185" s="24" t="s">
        <v>479</v>
      </c>
      <c r="M185" s="25">
        <v>12000</v>
      </c>
      <c r="O185" s="74"/>
      <c r="P185" s="75"/>
      <c r="Q185" s="24"/>
      <c r="R185" s="73"/>
      <c r="S185" s="24"/>
      <c r="T185" s="25"/>
      <c r="W185" s="74"/>
      <c r="X185" s="75"/>
      <c r="Y185" s="24"/>
      <c r="Z185" s="73"/>
      <c r="AA185" s="24"/>
      <c r="AB185" s="25"/>
      <c r="AD185" s="98"/>
      <c r="AE185" s="99"/>
      <c r="AF185" s="187" t="s">
        <v>450</v>
      </c>
      <c r="AG185" s="188">
        <v>65</v>
      </c>
      <c r="AH185" s="102"/>
      <c r="AI185" s="189">
        <v>12000</v>
      </c>
    </row>
    <row r="186" spans="2:35" ht="42.75">
      <c r="B186" s="26" t="s">
        <v>276</v>
      </c>
      <c r="C186" s="24" t="s">
        <v>763</v>
      </c>
      <c r="D186" s="41" t="s">
        <v>764</v>
      </c>
      <c r="E186" s="25">
        <v>1</v>
      </c>
      <c r="F186" s="29"/>
      <c r="H186" s="122" t="s">
        <v>702</v>
      </c>
      <c r="I186" s="123" t="s">
        <v>475</v>
      </c>
      <c r="J186" s="102" t="s">
        <v>665</v>
      </c>
      <c r="K186" s="124">
        <v>240</v>
      </c>
      <c r="L186" s="102" t="s">
        <v>479</v>
      </c>
      <c r="M186" s="103">
        <v>15000</v>
      </c>
      <c r="O186" s="74"/>
      <c r="P186" s="75"/>
      <c r="Q186" s="24"/>
      <c r="R186" s="73"/>
      <c r="S186" s="24"/>
      <c r="T186" s="25"/>
      <c r="W186" s="74"/>
      <c r="X186" s="75"/>
      <c r="Y186" s="24"/>
      <c r="Z186" s="73"/>
      <c r="AA186" s="24"/>
      <c r="AB186" s="25"/>
      <c r="AD186" s="26"/>
      <c r="AE186" s="24"/>
      <c r="AF186" s="24"/>
      <c r="AG186" s="24"/>
      <c r="AH186" s="24"/>
      <c r="AI186" s="25"/>
    </row>
    <row r="187" spans="2:35" ht="42.75">
      <c r="B187" s="26" t="s">
        <v>276</v>
      </c>
      <c r="C187" s="24" t="s">
        <v>765</v>
      </c>
      <c r="D187" s="41" t="s">
        <v>766</v>
      </c>
      <c r="E187" s="25">
        <v>1</v>
      </c>
      <c r="F187" s="29"/>
      <c r="H187" s="122" t="s">
        <v>702</v>
      </c>
      <c r="I187" s="123" t="s">
        <v>475</v>
      </c>
      <c r="J187" s="102" t="s">
        <v>666</v>
      </c>
      <c r="K187" s="124">
        <v>240</v>
      </c>
      <c r="L187" s="102" t="s">
        <v>479</v>
      </c>
      <c r="M187" s="103">
        <v>15000</v>
      </c>
      <c r="O187" s="74"/>
      <c r="P187" s="75"/>
      <c r="Q187" s="24"/>
      <c r="R187" s="73"/>
      <c r="S187" s="24"/>
      <c r="T187" s="25"/>
      <c r="W187" s="74"/>
      <c r="X187" s="75"/>
      <c r="Y187" s="24"/>
      <c r="Z187" s="73"/>
      <c r="AA187" s="24"/>
      <c r="AB187" s="25"/>
      <c r="AD187" s="26"/>
      <c r="AE187" s="24"/>
      <c r="AF187" s="24"/>
      <c r="AG187" s="24"/>
      <c r="AH187" s="24"/>
      <c r="AI187" s="25"/>
    </row>
    <row r="188" spans="2:35" ht="42.75">
      <c r="B188" s="26" t="s">
        <v>276</v>
      </c>
      <c r="C188" s="24" t="s">
        <v>767</v>
      </c>
      <c r="D188" s="41" t="s">
        <v>768</v>
      </c>
      <c r="E188" s="25">
        <v>1</v>
      </c>
      <c r="F188" s="29"/>
      <c r="H188" s="122" t="s">
        <v>702</v>
      </c>
      <c r="I188" s="123" t="s">
        <v>475</v>
      </c>
      <c r="J188" s="102" t="s">
        <v>667</v>
      </c>
      <c r="K188" s="124">
        <v>240</v>
      </c>
      <c r="L188" s="102" t="s">
        <v>479</v>
      </c>
      <c r="M188" s="103">
        <v>15000</v>
      </c>
      <c r="O188" s="74"/>
      <c r="P188" s="75"/>
      <c r="Q188" s="24"/>
      <c r="R188" s="73"/>
      <c r="S188" s="24"/>
      <c r="T188" s="25"/>
      <c r="W188" s="74"/>
      <c r="X188" s="75"/>
      <c r="Y188" s="24"/>
      <c r="Z188" s="73"/>
      <c r="AA188" s="24"/>
      <c r="AB188" s="25"/>
      <c r="AD188" s="26"/>
      <c r="AE188" s="24"/>
      <c r="AF188" s="24"/>
      <c r="AG188" s="24"/>
      <c r="AH188" s="24"/>
      <c r="AI188" s="25"/>
    </row>
    <row r="189" spans="2:35" ht="42.75">
      <c r="B189" s="26" t="s">
        <v>276</v>
      </c>
      <c r="C189" s="24" t="s">
        <v>184</v>
      </c>
      <c r="D189" s="41" t="s">
        <v>185</v>
      </c>
      <c r="E189" s="25">
        <v>2</v>
      </c>
      <c r="F189" s="29"/>
      <c r="H189" s="122" t="s">
        <v>702</v>
      </c>
      <c r="I189" s="123" t="s">
        <v>475</v>
      </c>
      <c r="J189" s="102" t="s">
        <v>668</v>
      </c>
      <c r="K189" s="124">
        <v>124.99</v>
      </c>
      <c r="L189" s="102" t="s">
        <v>479</v>
      </c>
      <c r="M189" s="103">
        <v>15000</v>
      </c>
      <c r="O189" s="74"/>
      <c r="P189" s="75"/>
      <c r="Q189" s="24"/>
      <c r="R189" s="73"/>
      <c r="S189" s="24"/>
      <c r="T189" s="25"/>
      <c r="W189" s="74"/>
      <c r="X189" s="75"/>
      <c r="Y189" s="24"/>
      <c r="Z189" s="73"/>
      <c r="AA189" s="24"/>
      <c r="AB189" s="25"/>
      <c r="AD189" s="26"/>
      <c r="AE189" s="24"/>
      <c r="AF189" s="24"/>
      <c r="AG189" s="24"/>
      <c r="AH189" s="24"/>
      <c r="AI189" s="25"/>
    </row>
    <row r="190" spans="2:35" ht="42.75">
      <c r="B190" s="26" t="s">
        <v>276</v>
      </c>
      <c r="C190" s="24" t="s">
        <v>579</v>
      </c>
      <c r="D190" s="24" t="s">
        <v>571</v>
      </c>
      <c r="E190" s="25"/>
      <c r="F190" s="29"/>
      <c r="H190" s="122" t="s">
        <v>702</v>
      </c>
      <c r="I190" s="123" t="s">
        <v>680</v>
      </c>
      <c r="J190" s="102" t="s">
        <v>254</v>
      </c>
      <c r="K190" s="124">
        <v>41.29</v>
      </c>
      <c r="L190" s="102" t="s">
        <v>479</v>
      </c>
      <c r="M190" s="103">
        <v>8000</v>
      </c>
      <c r="O190" s="74"/>
      <c r="P190" s="75"/>
      <c r="Q190" s="24"/>
      <c r="R190" s="73"/>
      <c r="S190" s="24"/>
      <c r="T190" s="25"/>
      <c r="W190" s="74"/>
      <c r="X190" s="75"/>
      <c r="Y190" s="24"/>
      <c r="Z190" s="73"/>
      <c r="AA190" s="24"/>
      <c r="AB190" s="25"/>
      <c r="AD190" s="26"/>
      <c r="AE190" s="24"/>
      <c r="AF190" s="24"/>
      <c r="AG190" s="24"/>
      <c r="AH190" s="24"/>
      <c r="AI190" s="25"/>
    </row>
    <row r="191" spans="2:35" ht="42.75">
      <c r="B191" s="26" t="s">
        <v>276</v>
      </c>
      <c r="C191" s="24" t="s">
        <v>580</v>
      </c>
      <c r="D191" s="24" t="s">
        <v>572</v>
      </c>
      <c r="E191" s="25"/>
      <c r="F191" s="29"/>
      <c r="H191" s="122" t="s">
        <v>702</v>
      </c>
      <c r="I191" s="123" t="s">
        <v>679</v>
      </c>
      <c r="J191" s="102" t="s">
        <v>251</v>
      </c>
      <c r="K191" s="124">
        <v>121.64</v>
      </c>
      <c r="L191" s="102" t="s">
        <v>479</v>
      </c>
      <c r="M191" s="103">
        <v>8000</v>
      </c>
      <c r="O191" s="74"/>
      <c r="P191" s="75"/>
      <c r="Q191" s="24"/>
      <c r="R191" s="73"/>
      <c r="S191" s="24"/>
      <c r="T191" s="25"/>
      <c r="W191" s="74"/>
      <c r="X191" s="75"/>
      <c r="Y191" s="24"/>
      <c r="Z191" s="73"/>
      <c r="AA191" s="24"/>
      <c r="AB191" s="25"/>
      <c r="AD191" s="26"/>
      <c r="AE191" s="24"/>
      <c r="AF191" s="24"/>
      <c r="AG191" s="24"/>
      <c r="AH191" s="24"/>
      <c r="AI191" s="25"/>
    </row>
    <row r="192" spans="2:35" ht="42.75">
      <c r="B192" s="26" t="s">
        <v>276</v>
      </c>
      <c r="C192" s="24" t="s">
        <v>581</v>
      </c>
      <c r="D192" s="24" t="s">
        <v>573</v>
      </c>
      <c r="E192" s="25"/>
      <c r="F192" s="29"/>
      <c r="H192" s="122" t="s">
        <v>702</v>
      </c>
      <c r="I192" s="123" t="s">
        <v>681</v>
      </c>
      <c r="J192" s="102" t="s">
        <v>252</v>
      </c>
      <c r="K192" s="124">
        <v>121.64</v>
      </c>
      <c r="L192" s="102" t="s">
        <v>479</v>
      </c>
      <c r="M192" s="103">
        <v>8000</v>
      </c>
      <c r="O192" s="74"/>
      <c r="P192" s="75"/>
      <c r="Q192" s="24"/>
      <c r="R192" s="73"/>
      <c r="S192" s="24"/>
      <c r="T192" s="25"/>
      <c r="W192" s="74"/>
      <c r="X192" s="75"/>
      <c r="Y192" s="24"/>
      <c r="Z192" s="73"/>
      <c r="AA192" s="24"/>
      <c r="AB192" s="25"/>
      <c r="AD192" s="26"/>
      <c r="AE192" s="24"/>
      <c r="AF192" s="24"/>
      <c r="AG192" s="24"/>
      <c r="AH192" s="24"/>
      <c r="AI192" s="25"/>
    </row>
    <row r="193" spans="2:35" ht="42.75">
      <c r="B193" s="26" t="s">
        <v>276</v>
      </c>
      <c r="C193" s="24" t="s">
        <v>582</v>
      </c>
      <c r="D193" s="24" t="s">
        <v>574</v>
      </c>
      <c r="E193" s="25"/>
      <c r="F193" s="29"/>
      <c r="H193" s="122" t="s">
        <v>702</v>
      </c>
      <c r="I193" s="123" t="s">
        <v>682</v>
      </c>
      <c r="J193" s="102" t="s">
        <v>253</v>
      </c>
      <c r="K193" s="124">
        <v>121.64</v>
      </c>
      <c r="L193" s="102" t="s">
        <v>479</v>
      </c>
      <c r="M193" s="103">
        <v>8000</v>
      </c>
      <c r="O193" s="74"/>
      <c r="P193" s="75"/>
      <c r="Q193" s="24"/>
      <c r="R193" s="73"/>
      <c r="S193" s="24"/>
      <c r="T193" s="25"/>
      <c r="W193" s="74"/>
      <c r="X193" s="75"/>
      <c r="Y193" s="24"/>
      <c r="Z193" s="73"/>
      <c r="AA193" s="24"/>
      <c r="AB193" s="25"/>
      <c r="AD193" s="26"/>
      <c r="AE193" s="24"/>
      <c r="AF193" s="24"/>
      <c r="AG193" s="24"/>
      <c r="AH193" s="24"/>
      <c r="AI193" s="25"/>
    </row>
    <row r="194" spans="2:35" ht="42.75">
      <c r="B194" s="26" t="s">
        <v>276</v>
      </c>
      <c r="C194" s="24" t="s">
        <v>583</v>
      </c>
      <c r="D194" s="24" t="s">
        <v>575</v>
      </c>
      <c r="E194" s="25"/>
      <c r="F194" s="29"/>
      <c r="H194" s="122" t="s">
        <v>702</v>
      </c>
      <c r="I194" s="123" t="s">
        <v>475</v>
      </c>
      <c r="J194" s="102" t="s">
        <v>251</v>
      </c>
      <c r="K194" s="124">
        <v>121.64</v>
      </c>
      <c r="L194" s="102" t="s">
        <v>479</v>
      </c>
      <c r="M194" s="103">
        <v>8000</v>
      </c>
      <c r="O194" s="74"/>
      <c r="P194" s="75"/>
      <c r="Q194" s="24"/>
      <c r="R194" s="73"/>
      <c r="S194" s="24"/>
      <c r="T194" s="25"/>
      <c r="W194" s="74"/>
      <c r="X194" s="75"/>
      <c r="Y194" s="24"/>
      <c r="Z194" s="73"/>
      <c r="AA194" s="24"/>
      <c r="AB194" s="25"/>
      <c r="AD194" s="26"/>
      <c r="AE194" s="24"/>
      <c r="AF194" s="24"/>
      <c r="AG194" s="24"/>
      <c r="AH194" s="24"/>
      <c r="AI194" s="25"/>
    </row>
    <row r="195" spans="2:35" ht="42.75">
      <c r="B195" s="26" t="s">
        <v>276</v>
      </c>
      <c r="C195" s="24" t="s">
        <v>584</v>
      </c>
      <c r="D195" s="24" t="s">
        <v>576</v>
      </c>
      <c r="E195" s="25"/>
      <c r="F195" s="29"/>
      <c r="H195" s="122" t="s">
        <v>702</v>
      </c>
      <c r="I195" s="123" t="s">
        <v>475</v>
      </c>
      <c r="J195" s="102" t="s">
        <v>252</v>
      </c>
      <c r="K195" s="124">
        <v>121.64</v>
      </c>
      <c r="L195" s="102" t="s">
        <v>479</v>
      </c>
      <c r="M195" s="103">
        <v>8000</v>
      </c>
      <c r="O195" s="74"/>
      <c r="P195" s="75"/>
      <c r="Q195" s="24"/>
      <c r="R195" s="73"/>
      <c r="S195" s="24"/>
      <c r="T195" s="25"/>
      <c r="W195" s="74"/>
      <c r="X195" s="75"/>
      <c r="Y195" s="24"/>
      <c r="Z195" s="73"/>
      <c r="AA195" s="24"/>
      <c r="AB195" s="25"/>
      <c r="AD195" s="26"/>
      <c r="AE195" s="24"/>
      <c r="AF195" s="24"/>
      <c r="AG195" s="24"/>
      <c r="AH195" s="24"/>
      <c r="AI195" s="25"/>
    </row>
    <row r="196" spans="2:35" ht="42.75">
      <c r="B196" s="26" t="s">
        <v>276</v>
      </c>
      <c r="C196" s="24" t="s">
        <v>585</v>
      </c>
      <c r="D196" s="24" t="s">
        <v>577</v>
      </c>
      <c r="E196" s="25"/>
      <c r="F196" s="11"/>
      <c r="H196" s="122" t="s">
        <v>702</v>
      </c>
      <c r="I196" s="123" t="s">
        <v>475</v>
      </c>
      <c r="J196" s="102" t="s">
        <v>253</v>
      </c>
      <c r="K196" s="124">
        <v>121.64</v>
      </c>
      <c r="L196" s="102" t="s">
        <v>479</v>
      </c>
      <c r="M196" s="103">
        <v>8000</v>
      </c>
      <c r="O196" s="74"/>
      <c r="P196" s="75"/>
      <c r="Q196" s="24"/>
      <c r="R196" s="73"/>
      <c r="S196" s="24"/>
      <c r="T196" s="25"/>
      <c r="W196" s="74"/>
      <c r="X196" s="75"/>
      <c r="Y196" s="24"/>
      <c r="Z196" s="73"/>
      <c r="AA196" s="24"/>
      <c r="AB196" s="25"/>
      <c r="AD196" s="26"/>
      <c r="AE196" s="24"/>
      <c r="AF196" s="24"/>
      <c r="AG196" s="24"/>
      <c r="AH196" s="24"/>
      <c r="AI196" s="25"/>
    </row>
    <row r="197" spans="2:35" ht="42.75">
      <c r="B197" s="26" t="s">
        <v>276</v>
      </c>
      <c r="C197" s="24" t="s">
        <v>586</v>
      </c>
      <c r="D197" s="24" t="s">
        <v>578</v>
      </c>
      <c r="E197" s="25"/>
      <c r="F197" s="11"/>
      <c r="H197" s="122" t="s">
        <v>702</v>
      </c>
      <c r="I197" s="123" t="s">
        <v>475</v>
      </c>
      <c r="J197" s="102" t="s">
        <v>254</v>
      </c>
      <c r="K197" s="124">
        <v>41.29</v>
      </c>
      <c r="L197" s="102" t="s">
        <v>479</v>
      </c>
      <c r="M197" s="103">
        <v>8000</v>
      </c>
      <c r="O197" s="74"/>
      <c r="P197" s="75"/>
      <c r="Q197" s="24"/>
      <c r="R197" s="73"/>
      <c r="S197" s="24"/>
      <c r="T197" s="25"/>
      <c r="W197" s="74"/>
      <c r="X197" s="75"/>
      <c r="Y197" s="24"/>
      <c r="Z197" s="73"/>
      <c r="AA197" s="24"/>
      <c r="AB197" s="25"/>
      <c r="AD197" s="26"/>
      <c r="AE197" s="24"/>
      <c r="AF197" s="24"/>
      <c r="AG197" s="24"/>
      <c r="AH197" s="24"/>
      <c r="AI197" s="25"/>
    </row>
    <row r="198" spans="2:35" ht="38.25">
      <c r="B198" s="26" t="s">
        <v>276</v>
      </c>
      <c r="C198" s="24" t="s">
        <v>186</v>
      </c>
      <c r="D198" s="41" t="s">
        <v>187</v>
      </c>
      <c r="E198" s="25">
        <v>4</v>
      </c>
      <c r="F198" s="11"/>
      <c r="H198" s="71" t="s">
        <v>702</v>
      </c>
      <c r="I198" s="72" t="s">
        <v>475</v>
      </c>
      <c r="J198" s="24" t="s">
        <v>669</v>
      </c>
      <c r="K198" s="73">
        <v>46.87</v>
      </c>
      <c r="L198" s="24" t="s">
        <v>476</v>
      </c>
      <c r="M198" s="25">
        <v>1400</v>
      </c>
      <c r="O198" s="74"/>
      <c r="P198" s="75"/>
      <c r="Q198" s="24"/>
      <c r="R198" s="73"/>
      <c r="S198" s="24"/>
      <c r="T198" s="25"/>
      <c r="W198" s="74"/>
      <c r="X198" s="75"/>
      <c r="Y198" s="24"/>
      <c r="Z198" s="73"/>
      <c r="AA198" s="24"/>
      <c r="AB198" s="25"/>
      <c r="AD198" s="98"/>
      <c r="AE198" s="99"/>
      <c r="AF198" s="187" t="s">
        <v>451</v>
      </c>
      <c r="AG198" s="101">
        <v>83</v>
      </c>
      <c r="AH198" s="102"/>
      <c r="AI198" s="103"/>
    </row>
    <row r="199" spans="2:35" ht="38.25">
      <c r="B199" s="26" t="s">
        <v>276</v>
      </c>
      <c r="C199" s="24" t="s">
        <v>188</v>
      </c>
      <c r="D199" s="41" t="s">
        <v>189</v>
      </c>
      <c r="E199" s="25">
        <v>1</v>
      </c>
      <c r="F199" s="11"/>
      <c r="H199" s="71" t="s">
        <v>702</v>
      </c>
      <c r="I199" s="72" t="s">
        <v>475</v>
      </c>
      <c r="J199" s="24" t="s">
        <v>670</v>
      </c>
      <c r="K199" s="73">
        <v>88.16</v>
      </c>
      <c r="L199" s="24" t="s">
        <v>476</v>
      </c>
      <c r="M199" s="25">
        <v>1400</v>
      </c>
      <c r="O199" s="74"/>
      <c r="P199" s="75"/>
      <c r="Q199" s="24"/>
      <c r="R199" s="73"/>
      <c r="S199" s="24"/>
      <c r="T199" s="25"/>
      <c r="W199" s="74"/>
      <c r="X199" s="75"/>
      <c r="Y199" s="24"/>
      <c r="Z199" s="73"/>
      <c r="AA199" s="24"/>
      <c r="AB199" s="25"/>
      <c r="AD199" s="98"/>
      <c r="AE199" s="99"/>
      <c r="AF199" s="187" t="s">
        <v>452</v>
      </c>
      <c r="AG199" s="101">
        <v>81</v>
      </c>
      <c r="AH199" s="102"/>
      <c r="AI199" s="103"/>
    </row>
    <row r="200" spans="2:35" ht="38.25">
      <c r="B200" s="26" t="s">
        <v>276</v>
      </c>
      <c r="C200" s="24" t="s">
        <v>190</v>
      </c>
      <c r="D200" s="41" t="s">
        <v>191</v>
      </c>
      <c r="E200" s="25">
        <v>4</v>
      </c>
      <c r="F200" s="11"/>
      <c r="H200" s="71" t="s">
        <v>702</v>
      </c>
      <c r="I200" s="72" t="s">
        <v>475</v>
      </c>
      <c r="J200" s="24" t="s">
        <v>671</v>
      </c>
      <c r="K200" s="73">
        <v>88.16</v>
      </c>
      <c r="L200" s="24" t="s">
        <v>476</v>
      </c>
      <c r="M200" s="25">
        <v>1400</v>
      </c>
      <c r="O200" s="74"/>
      <c r="P200" s="75"/>
      <c r="Q200" s="24"/>
      <c r="R200" s="73"/>
      <c r="S200" s="24"/>
      <c r="T200" s="25"/>
      <c r="W200" s="74"/>
      <c r="X200" s="75"/>
      <c r="Y200" s="24"/>
      <c r="Z200" s="73"/>
      <c r="AA200" s="24"/>
      <c r="AB200" s="25"/>
      <c r="AD200" s="98"/>
      <c r="AE200" s="99"/>
      <c r="AF200" s="187" t="s">
        <v>453</v>
      </c>
      <c r="AG200" s="101">
        <v>81</v>
      </c>
      <c r="AH200" s="102"/>
      <c r="AI200" s="103"/>
    </row>
    <row r="201" spans="2:35" ht="38.25">
      <c r="B201" s="26" t="s">
        <v>276</v>
      </c>
      <c r="C201" s="24" t="s">
        <v>192</v>
      </c>
      <c r="D201" s="41" t="s">
        <v>193</v>
      </c>
      <c r="E201" s="25">
        <v>10</v>
      </c>
      <c r="F201" s="11"/>
      <c r="H201" s="71" t="s">
        <v>702</v>
      </c>
      <c r="I201" s="72" t="s">
        <v>475</v>
      </c>
      <c r="J201" s="24" t="s">
        <v>672</v>
      </c>
      <c r="K201" s="73">
        <v>88.16</v>
      </c>
      <c r="L201" s="24" t="s">
        <v>476</v>
      </c>
      <c r="M201" s="25">
        <v>1400</v>
      </c>
      <c r="O201" s="74"/>
      <c r="P201" s="75"/>
      <c r="Q201" s="24"/>
      <c r="R201" s="73"/>
      <c r="S201" s="24"/>
      <c r="T201" s="25"/>
      <c r="W201" s="74"/>
      <c r="X201" s="75"/>
      <c r="Y201" s="24"/>
      <c r="Z201" s="73"/>
      <c r="AA201" s="24"/>
      <c r="AB201" s="25"/>
      <c r="AD201" s="98"/>
      <c r="AE201" s="99"/>
      <c r="AF201" s="187" t="s">
        <v>454</v>
      </c>
      <c r="AG201" s="101">
        <v>81</v>
      </c>
      <c r="AH201" s="102"/>
      <c r="AI201" s="103"/>
    </row>
    <row r="202" spans="2:35" ht="38.25">
      <c r="B202" s="26" t="s">
        <v>276</v>
      </c>
      <c r="C202" s="24" t="s">
        <v>757</v>
      </c>
      <c r="D202" s="41" t="s">
        <v>758</v>
      </c>
      <c r="E202" s="25">
        <v>3</v>
      </c>
      <c r="F202" s="11"/>
      <c r="H202" s="71" t="s">
        <v>702</v>
      </c>
      <c r="I202" s="72" t="s">
        <v>475</v>
      </c>
      <c r="J202" s="24" t="s">
        <v>673</v>
      </c>
      <c r="K202" s="73">
        <v>94.86</v>
      </c>
      <c r="L202" s="24" t="s">
        <v>476</v>
      </c>
      <c r="M202" s="25">
        <v>1400</v>
      </c>
      <c r="O202" s="74"/>
      <c r="P202" s="75"/>
      <c r="Q202" s="24"/>
      <c r="R202" s="73"/>
      <c r="S202" s="24"/>
      <c r="T202" s="25"/>
      <c r="W202" s="74"/>
      <c r="X202" s="75"/>
      <c r="Y202" s="24"/>
      <c r="Z202" s="73"/>
      <c r="AA202" s="24"/>
      <c r="AB202" s="25"/>
      <c r="AD202" s="98"/>
      <c r="AE202" s="99"/>
      <c r="AF202" s="187" t="s">
        <v>455</v>
      </c>
      <c r="AG202" s="101">
        <v>85</v>
      </c>
      <c r="AH202" s="102"/>
      <c r="AI202" s="103"/>
    </row>
    <row r="203" spans="2:35" ht="42.75">
      <c r="B203" s="26" t="s">
        <v>276</v>
      </c>
      <c r="C203" s="24" t="s">
        <v>243</v>
      </c>
      <c r="D203" s="27" t="s">
        <v>242</v>
      </c>
      <c r="E203" s="28"/>
      <c r="F203" s="11"/>
      <c r="H203" s="122" t="s">
        <v>702</v>
      </c>
      <c r="I203" s="123" t="s">
        <v>475</v>
      </c>
      <c r="J203" s="102" t="s">
        <v>379</v>
      </c>
      <c r="K203" s="124">
        <v>85.5</v>
      </c>
      <c r="L203" s="102" t="s">
        <v>479</v>
      </c>
      <c r="M203" s="103">
        <v>8000</v>
      </c>
      <c r="O203" s="74"/>
      <c r="P203" s="75"/>
      <c r="Q203" s="24"/>
      <c r="R203" s="73"/>
      <c r="S203" s="24"/>
      <c r="T203" s="25"/>
      <c r="W203" s="74"/>
      <c r="X203" s="75"/>
      <c r="Y203" s="24"/>
      <c r="Z203" s="73"/>
      <c r="AA203" s="24"/>
      <c r="AB203" s="25"/>
      <c r="AD203" s="26"/>
      <c r="AE203" s="24"/>
      <c r="AF203" s="24"/>
      <c r="AG203" s="24"/>
      <c r="AH203" s="24"/>
      <c r="AI203" s="25"/>
    </row>
    <row r="204" spans="2:35" ht="38.25">
      <c r="B204" s="26" t="s">
        <v>276</v>
      </c>
      <c r="C204" s="24" t="s">
        <v>194</v>
      </c>
      <c r="D204" s="41" t="s">
        <v>195</v>
      </c>
      <c r="E204" s="25">
        <v>1</v>
      </c>
      <c r="F204" s="11"/>
      <c r="H204" s="71" t="s">
        <v>702</v>
      </c>
      <c r="I204" s="72" t="s">
        <v>475</v>
      </c>
      <c r="J204" s="24" t="s">
        <v>674</v>
      </c>
      <c r="K204" s="190">
        <v>54.68</v>
      </c>
      <c r="L204" s="24" t="s">
        <v>479</v>
      </c>
      <c r="M204" s="25">
        <v>2400</v>
      </c>
      <c r="O204" s="74"/>
      <c r="P204" s="75"/>
      <c r="Q204" s="24"/>
      <c r="R204" s="73"/>
      <c r="S204" s="24"/>
      <c r="T204" s="25"/>
      <c r="W204" s="74"/>
      <c r="X204" s="75"/>
      <c r="Y204" s="24"/>
      <c r="Z204" s="73"/>
      <c r="AA204" s="24"/>
      <c r="AB204" s="25"/>
      <c r="AD204" s="98"/>
      <c r="AE204" s="99"/>
      <c r="AF204" s="187" t="s">
        <v>456</v>
      </c>
      <c r="AG204" s="101">
        <v>47</v>
      </c>
      <c r="AH204" s="102"/>
      <c r="AI204" s="103"/>
    </row>
    <row r="205" spans="2:35" s="2" customFormat="1" ht="38.25">
      <c r="B205" s="26" t="s">
        <v>276</v>
      </c>
      <c r="C205" s="24" t="s">
        <v>196</v>
      </c>
      <c r="D205" s="41" t="s">
        <v>197</v>
      </c>
      <c r="E205" s="25">
        <v>1</v>
      </c>
      <c r="F205" s="191"/>
      <c r="H205" s="71" t="s">
        <v>702</v>
      </c>
      <c r="I205" s="72" t="s">
        <v>475</v>
      </c>
      <c r="J205" s="24" t="s">
        <v>675</v>
      </c>
      <c r="K205" s="97">
        <v>54.68</v>
      </c>
      <c r="L205" s="24" t="s">
        <v>479</v>
      </c>
      <c r="M205" s="25">
        <v>2400</v>
      </c>
      <c r="O205" s="23"/>
      <c r="P205" s="24"/>
      <c r="Q205" s="24"/>
      <c r="R205" s="97"/>
      <c r="S205" s="57"/>
      <c r="T205" s="82"/>
      <c r="W205" s="23"/>
      <c r="X205" s="24"/>
      <c r="Y205" s="24"/>
      <c r="Z205" s="97"/>
      <c r="AA205" s="57"/>
      <c r="AB205" s="82"/>
      <c r="AD205" s="104"/>
      <c r="AE205" s="102"/>
      <c r="AF205" s="187" t="s">
        <v>457</v>
      </c>
      <c r="AG205" s="101">
        <v>47</v>
      </c>
      <c r="AH205" s="106"/>
      <c r="AI205" s="107"/>
    </row>
    <row r="206" spans="2:35" s="2" customFormat="1" ht="38.25">
      <c r="B206" s="26" t="s">
        <v>276</v>
      </c>
      <c r="C206" s="24" t="s">
        <v>198</v>
      </c>
      <c r="D206" s="41" t="s">
        <v>199</v>
      </c>
      <c r="E206" s="25">
        <v>1</v>
      </c>
      <c r="F206" s="191"/>
      <c r="H206" s="71" t="s">
        <v>702</v>
      </c>
      <c r="I206" s="72" t="s">
        <v>475</v>
      </c>
      <c r="J206" s="24" t="s">
        <v>676</v>
      </c>
      <c r="K206" s="97">
        <v>54.68</v>
      </c>
      <c r="L206" s="24" t="s">
        <v>479</v>
      </c>
      <c r="M206" s="25">
        <v>2400</v>
      </c>
      <c r="O206" s="23"/>
      <c r="P206" s="24"/>
      <c r="Q206" s="24"/>
      <c r="R206" s="97"/>
      <c r="S206" s="57"/>
      <c r="T206" s="82"/>
      <c r="W206" s="23"/>
      <c r="X206" s="24"/>
      <c r="Y206" s="24"/>
      <c r="Z206" s="97"/>
      <c r="AA206" s="57"/>
      <c r="AB206" s="82"/>
      <c r="AD206" s="104"/>
      <c r="AE206" s="102"/>
      <c r="AF206" s="187" t="s">
        <v>458</v>
      </c>
      <c r="AG206" s="101">
        <v>47</v>
      </c>
      <c r="AH206" s="106"/>
      <c r="AI206" s="107"/>
    </row>
    <row r="207" spans="2:35" s="2" customFormat="1" ht="38.25">
      <c r="B207" s="26" t="s">
        <v>276</v>
      </c>
      <c r="C207" s="24" t="s">
        <v>200</v>
      </c>
      <c r="D207" s="41" t="s">
        <v>201</v>
      </c>
      <c r="E207" s="25">
        <v>1</v>
      </c>
      <c r="F207" s="191"/>
      <c r="H207" s="71" t="s">
        <v>702</v>
      </c>
      <c r="I207" s="72" t="s">
        <v>475</v>
      </c>
      <c r="J207" s="24" t="s">
        <v>677</v>
      </c>
      <c r="K207" s="97">
        <v>54.68</v>
      </c>
      <c r="L207" s="24" t="s">
        <v>479</v>
      </c>
      <c r="M207" s="25">
        <v>6800</v>
      </c>
      <c r="O207" s="23"/>
      <c r="P207" s="24"/>
      <c r="Q207" s="24"/>
      <c r="R207" s="97"/>
      <c r="S207" s="57"/>
      <c r="T207" s="82"/>
      <c r="W207" s="23"/>
      <c r="X207" s="24"/>
      <c r="Y207" s="24"/>
      <c r="Z207" s="97"/>
      <c r="AA207" s="57"/>
      <c r="AB207" s="82"/>
      <c r="AD207" s="104"/>
      <c r="AE207" s="102"/>
      <c r="AF207" s="187" t="s">
        <v>459</v>
      </c>
      <c r="AG207" s="101">
        <v>51</v>
      </c>
      <c r="AH207" s="106"/>
      <c r="AI207" s="107"/>
    </row>
    <row r="208" spans="2:35" s="2" customFormat="1" ht="38.25">
      <c r="B208" s="26" t="s">
        <v>276</v>
      </c>
      <c r="C208" s="24" t="s">
        <v>472</v>
      </c>
      <c r="D208" s="24" t="s">
        <v>471</v>
      </c>
      <c r="E208" s="25"/>
      <c r="F208" s="191"/>
      <c r="H208" s="71" t="s">
        <v>702</v>
      </c>
      <c r="I208" s="72" t="s">
        <v>475</v>
      </c>
      <c r="J208" s="24" t="s">
        <v>250</v>
      </c>
      <c r="K208" s="97">
        <v>124.8</v>
      </c>
      <c r="L208" s="24" t="s">
        <v>479</v>
      </c>
      <c r="M208" s="25">
        <v>30000</v>
      </c>
      <c r="O208" s="23"/>
      <c r="P208" s="24"/>
      <c r="Q208" s="24"/>
      <c r="R208" s="97"/>
      <c r="S208" s="57"/>
      <c r="T208" s="82"/>
      <c r="W208" s="23"/>
      <c r="X208" s="24"/>
      <c r="Y208" s="24"/>
      <c r="Z208" s="97"/>
      <c r="AA208" s="57"/>
      <c r="AB208" s="82"/>
      <c r="AD208" s="104"/>
      <c r="AE208" s="102" t="s">
        <v>112</v>
      </c>
      <c r="AF208" s="150" t="s">
        <v>460</v>
      </c>
      <c r="AG208" s="151">
        <v>112</v>
      </c>
      <c r="AH208" s="152" t="s">
        <v>112</v>
      </c>
      <c r="AI208" s="153" t="s">
        <v>461</v>
      </c>
    </row>
    <row r="209" spans="2:35" s="2" customFormat="1" ht="42.75">
      <c r="B209" s="26" t="s">
        <v>276</v>
      </c>
      <c r="C209" s="24" t="s">
        <v>393</v>
      </c>
      <c r="D209" s="24" t="s">
        <v>392</v>
      </c>
      <c r="E209" s="25"/>
      <c r="F209" s="191"/>
      <c r="H209" s="122" t="s">
        <v>702</v>
      </c>
      <c r="I209" s="123" t="s">
        <v>377</v>
      </c>
      <c r="J209" s="102" t="s">
        <v>378</v>
      </c>
      <c r="K209" s="105">
        <v>94.86</v>
      </c>
      <c r="L209" s="106" t="s">
        <v>479</v>
      </c>
      <c r="M209" s="103">
        <v>15000</v>
      </c>
      <c r="O209" s="23"/>
      <c r="P209" s="24"/>
      <c r="Q209" s="24"/>
      <c r="R209" s="97"/>
      <c r="S209" s="57"/>
      <c r="T209" s="82"/>
      <c r="W209" s="23"/>
      <c r="X209" s="24"/>
      <c r="Y209" s="24"/>
      <c r="Z209" s="97"/>
      <c r="AA209" s="57"/>
      <c r="AB209" s="82"/>
      <c r="AD209" s="154"/>
      <c r="AE209" s="57"/>
      <c r="AF209" s="57"/>
      <c r="AG209" s="57"/>
      <c r="AH209" s="57"/>
      <c r="AI209" s="82"/>
    </row>
    <row r="210" spans="2:35" s="2" customFormat="1" ht="43.5" thickBot="1">
      <c r="B210" s="42" t="s">
        <v>276</v>
      </c>
      <c r="C210" s="35" t="s">
        <v>391</v>
      </c>
      <c r="D210" s="35" t="s">
        <v>219</v>
      </c>
      <c r="E210" s="36"/>
      <c r="F210" s="191"/>
      <c r="H210" s="128" t="s">
        <v>702</v>
      </c>
      <c r="I210" s="129" t="s">
        <v>475</v>
      </c>
      <c r="J210" s="117" t="s">
        <v>678</v>
      </c>
      <c r="K210" s="161">
        <v>100.8</v>
      </c>
      <c r="L210" s="162" t="s">
        <v>479</v>
      </c>
      <c r="M210" s="118">
        <v>23000</v>
      </c>
      <c r="O210" s="31"/>
      <c r="P210" s="35"/>
      <c r="Q210" s="35"/>
      <c r="R210" s="110"/>
      <c r="S210" s="111"/>
      <c r="T210" s="112"/>
      <c r="W210" s="31"/>
      <c r="X210" s="35"/>
      <c r="Y210" s="35"/>
      <c r="Z210" s="110"/>
      <c r="AA210" s="111"/>
      <c r="AB210" s="112"/>
      <c r="AD210" s="172"/>
      <c r="AE210" s="111"/>
      <c r="AF210" s="111"/>
      <c r="AG210" s="111"/>
      <c r="AH210" s="111"/>
      <c r="AI210" s="112"/>
    </row>
    <row r="211" ht="13.5" thickTop="1"/>
    <row r="212" spans="11:33" ht="12.75" hidden="1">
      <c r="K212" s="47">
        <f>SUM(K180:K185,K198:K202,K204:K208,)</f>
        <v>1480.9600000000003</v>
      </c>
      <c r="AG212" s="47">
        <f>SUM(AG180:AG185,AG198:AG202,AG204:AG208,)</f>
        <v>1475</v>
      </c>
    </row>
  </sheetData>
  <mergeCells count="5">
    <mergeCell ref="AE152:AG152"/>
    <mergeCell ref="O2:P2"/>
    <mergeCell ref="O4:P4"/>
    <mergeCell ref="W2:X2"/>
    <mergeCell ref="W4:X4"/>
  </mergeCells>
  <printOptions/>
  <pageMargins left="0.75" right="0.75" top="1" bottom="1" header="0.5"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M.D.C.P.S.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cantin</dc:creator>
  <cp:keywords/>
  <dc:description/>
  <cp:lastModifiedBy>2175509171</cp:lastModifiedBy>
  <cp:lastPrinted>2006-01-21T15:15:13Z</cp:lastPrinted>
  <dcterms:created xsi:type="dcterms:W3CDTF">2001-10-08T15:12:42Z</dcterms:created>
  <dcterms:modified xsi:type="dcterms:W3CDTF">2006-04-25T11:17:00Z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1293226383</vt:i4>
  </property>
  <property fmtid="{D5CDD505-2E9C-101B-9397-08002B2CF9AE}" pid="3" name="_EmailSubject">
    <vt:lpwstr>PRINTER SUPPLIES  QUOTE </vt:lpwstr>
  </property>
  <property fmtid="{D5CDD505-2E9C-101B-9397-08002B2CF9AE}" pid="4" name="_AuthorEmail">
    <vt:lpwstr>jason.dovgin@blmtechnology.com</vt:lpwstr>
  </property>
  <property fmtid="{D5CDD505-2E9C-101B-9397-08002B2CF9AE}" pid="5" name="_AuthorEmailDisplayName">
    <vt:lpwstr>Jason Dovgin</vt:lpwstr>
  </property>
  <property fmtid="{D5CDD505-2E9C-101B-9397-08002B2CF9AE}" pid="6" name="_PreviousAdHocReviewCycleID">
    <vt:i4>923007943</vt:i4>
  </property>
  <property fmtid="{D5CDD505-2E9C-101B-9397-08002B2CF9AE}" pid="7" name="_ReviewingToolsShownOnce">
    <vt:lpwstr/>
  </property>
</Properties>
</file>